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das Kemeža\Desktop\"/>
    </mc:Choice>
  </mc:AlternateContent>
  <bookViews>
    <workbookView xWindow="0" yWindow="0" windowWidth="28800" windowHeight="13620" tabRatio="501"/>
  </bookViews>
  <sheets>
    <sheet name="Gatviu sarasai" sheetId="1" r:id="rId1"/>
    <sheet name="Siulomos gatves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0" i="1" l="1"/>
  <c r="G180" i="1"/>
  <c r="G165" i="1"/>
  <c r="G162" i="1"/>
  <c r="G161" i="1"/>
  <c r="G157" i="1"/>
  <c r="G149" i="1"/>
  <c r="G147" i="1"/>
  <c r="G120" i="1"/>
  <c r="G101" i="1"/>
  <c r="G92" i="1"/>
  <c r="G90" i="1"/>
  <c r="G82" i="1"/>
  <c r="G75" i="1"/>
  <c r="G74" i="1"/>
  <c r="G70" i="1"/>
  <c r="G67" i="1"/>
  <c r="G66" i="1"/>
  <c r="G65" i="1"/>
  <c r="G64" i="1"/>
  <c r="G63" i="1"/>
  <c r="G62" i="1"/>
  <c r="G61" i="1"/>
  <c r="G60" i="1"/>
  <c r="G53" i="1"/>
  <c r="G45" i="1"/>
  <c r="G44" i="1"/>
  <c r="G35" i="1"/>
  <c r="G118" i="1"/>
  <c r="G173" i="1"/>
  <c r="G36" i="1"/>
  <c r="G38" i="1"/>
  <c r="G39" i="1"/>
  <c r="G40" i="1"/>
  <c r="G192" i="1" s="1"/>
  <c r="G41" i="1"/>
  <c r="G42" i="1"/>
  <c r="G43" i="1"/>
  <c r="G46" i="1"/>
  <c r="G47" i="1"/>
  <c r="G49" i="1"/>
  <c r="G50" i="1"/>
  <c r="G51" i="1"/>
  <c r="G52" i="1"/>
  <c r="G54" i="1"/>
  <c r="G55" i="1"/>
  <c r="G56" i="1"/>
  <c r="G57" i="1"/>
  <c r="G58" i="1"/>
  <c r="G59" i="1"/>
  <c r="G68" i="1"/>
  <c r="G69" i="1"/>
  <c r="G71" i="1"/>
  <c r="G72" i="1"/>
  <c r="G73" i="1"/>
  <c r="G76" i="1"/>
  <c r="G77" i="1"/>
  <c r="G78" i="1"/>
  <c r="G79" i="1"/>
  <c r="G80" i="1"/>
  <c r="G81" i="1"/>
  <c r="G83" i="1"/>
  <c r="G84" i="1"/>
  <c r="G85" i="1"/>
  <c r="G86" i="1"/>
  <c r="G87" i="1"/>
  <c r="G88" i="1"/>
  <c r="G89" i="1"/>
  <c r="G91" i="1"/>
  <c r="G93" i="1"/>
  <c r="G94" i="1"/>
  <c r="G95" i="1"/>
  <c r="G96" i="1"/>
  <c r="G97" i="1"/>
  <c r="G98" i="1"/>
  <c r="G99" i="1"/>
  <c r="G100" i="1"/>
  <c r="G102" i="1"/>
  <c r="G103" i="1"/>
  <c r="G104" i="1"/>
  <c r="G105" i="1"/>
  <c r="G106" i="1"/>
  <c r="G107" i="1"/>
  <c r="G108" i="1"/>
  <c r="G110" i="1"/>
  <c r="G111" i="1"/>
  <c r="G113" i="1"/>
  <c r="G114" i="1"/>
  <c r="G115" i="1"/>
  <c r="G116" i="1"/>
  <c r="G117" i="1"/>
  <c r="G119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8" i="1"/>
  <c r="G150" i="1"/>
  <c r="G151" i="1"/>
  <c r="G152" i="1"/>
  <c r="G153" i="1"/>
  <c r="G154" i="1"/>
  <c r="G155" i="1"/>
  <c r="G156" i="1"/>
  <c r="G158" i="1"/>
  <c r="G159" i="1"/>
  <c r="G160" i="1"/>
  <c r="G163" i="1"/>
  <c r="G164" i="1"/>
  <c r="G166" i="1"/>
  <c r="G167" i="1"/>
  <c r="G168" i="1"/>
  <c r="G169" i="1"/>
  <c r="G170" i="1"/>
  <c r="G171" i="1"/>
  <c r="G172" i="1"/>
  <c r="G174" i="1"/>
  <c r="G175" i="1"/>
  <c r="G176" i="1"/>
  <c r="G177" i="1"/>
  <c r="G178" i="1"/>
  <c r="G179" i="1"/>
  <c r="G181" i="1"/>
  <c r="G182" i="1"/>
  <c r="G183" i="1"/>
  <c r="G184" i="1"/>
  <c r="G185" i="1"/>
  <c r="G186" i="1"/>
  <c r="G187" i="1"/>
  <c r="G188" i="1"/>
  <c r="G189" i="1"/>
  <c r="G191" i="1"/>
  <c r="E192" i="1"/>
  <c r="E194" i="1" s="1"/>
  <c r="G9" i="1"/>
  <c r="G29" i="1" s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E29" i="1"/>
  <c r="G194" i="1" l="1"/>
</calcChain>
</file>

<file path=xl/sharedStrings.xml><?xml version="1.0" encoding="utf-8"?>
<sst xmlns="http://schemas.openxmlformats.org/spreadsheetml/2006/main" count="268" uniqueCount="234">
  <si>
    <t>Gatvės pavadinimas</t>
  </si>
  <si>
    <t>Pastabos</t>
  </si>
  <si>
    <t>Eil. Nr.</t>
  </si>
  <si>
    <t>smėlis</t>
  </si>
  <si>
    <t xml:space="preserve">Žiedų g. </t>
  </si>
  <si>
    <t>Švarioji g.</t>
  </si>
  <si>
    <t>Žilvičių g.</t>
  </si>
  <si>
    <t>Dvarčionių g. nuo Pupojų iki Juodvarnių g.</t>
  </si>
  <si>
    <t>Lentupio g.</t>
  </si>
  <si>
    <t>M.K. Oginskio g,</t>
  </si>
  <si>
    <t>Gražinos g.</t>
  </si>
  <si>
    <t>Žalakevičiaus g.</t>
  </si>
  <si>
    <t>Lizdeikos g.</t>
  </si>
  <si>
    <t>M. Mažvydo g. pilnai visa</t>
  </si>
  <si>
    <t>Visorių sodų g.</t>
  </si>
  <si>
    <t>smėlio-druskos</t>
  </si>
  <si>
    <t>Status kalnas ir intensyvus eismas</t>
  </si>
  <si>
    <t>Juodupio/Rukainių sankryža 70m</t>
  </si>
  <si>
    <t>Liepų al.</t>
  </si>
  <si>
    <t>Medaus</t>
  </si>
  <si>
    <t>Rodūnios kelias</t>
  </si>
  <si>
    <t>Sudervės kelias</t>
  </si>
  <si>
    <t>Vandentiekio</t>
  </si>
  <si>
    <t xml:space="preserve"> a/b dalis </t>
  </si>
  <si>
    <t>Angelavos g.</t>
  </si>
  <si>
    <t>Anapilio g.</t>
  </si>
  <si>
    <t>Anykščių g.</t>
  </si>
  <si>
    <t>Ankštoji g.</t>
  </si>
  <si>
    <t xml:space="preserve">Artojų g. </t>
  </si>
  <si>
    <t>Fizikų g.</t>
  </si>
  <si>
    <t>Gardino g.</t>
  </si>
  <si>
    <t>Gavaičių g.</t>
  </si>
  <si>
    <t>Krutulio g.</t>
  </si>
  <si>
    <t>Padvarės g.</t>
  </si>
  <si>
    <t xml:space="preserve">Palydovo g. </t>
  </si>
  <si>
    <t>kur nėra įrašyta pagrindiniame sąraše</t>
  </si>
  <si>
    <t>Pažagiškių g.</t>
  </si>
  <si>
    <t xml:space="preserve">Pylimėlių g. </t>
  </si>
  <si>
    <t>Počiobuto g.</t>
  </si>
  <si>
    <t>Rugių g.</t>
  </si>
  <si>
    <t>Krivicko g.</t>
  </si>
  <si>
    <t>Mykolo Lietuvio g.</t>
  </si>
  <si>
    <t>dalis yra a/b, didžioji dalis žvyro danga</t>
  </si>
  <si>
    <t>Krakiškių g.</t>
  </si>
  <si>
    <t>Kryžiokų sodų 12- oji g.</t>
  </si>
  <si>
    <t xml:space="preserve">Kryžiokų g. </t>
  </si>
  <si>
    <t xml:space="preserve">Kunigiškių g. </t>
  </si>
  <si>
    <t>dalis žvyro danga, dalis a/b danga (Panerių seniūnija)</t>
  </si>
  <si>
    <t>Kuprijoniškių g.</t>
  </si>
  <si>
    <t>Kurapkų g.</t>
  </si>
  <si>
    <t>Kuršių g.</t>
  </si>
  <si>
    <t xml:space="preserve">Ašmenėlės g. </t>
  </si>
  <si>
    <t xml:space="preserve">Barčių g. </t>
  </si>
  <si>
    <t>nuo Kryžiokų 1-oji  iki Užpalių g.</t>
  </si>
  <si>
    <t>Kryžiokų sodų 2-oji g.</t>
  </si>
  <si>
    <t>mokykla</t>
  </si>
  <si>
    <t>Gvazdikų g.</t>
  </si>
  <si>
    <t>Italų g.</t>
  </si>
  <si>
    <t>žvyro danga</t>
  </si>
  <si>
    <t>Gurelių g.</t>
  </si>
  <si>
    <t>Grūdų g.</t>
  </si>
  <si>
    <t>Gurių sodų g.</t>
  </si>
  <si>
    <t>J.Kupalos g.</t>
  </si>
  <si>
    <t>Gilužio g.</t>
  </si>
  <si>
    <t>Rytų g.</t>
  </si>
  <si>
    <t>Sirakomlės g.</t>
  </si>
  <si>
    <t xml:space="preserve">Užusienio g. </t>
  </si>
  <si>
    <t>Narutavičiaus g.</t>
  </si>
  <si>
    <t>Žemoji g.</t>
  </si>
  <si>
    <t xml:space="preserve">dalis žvyro danga, dalis a/b danga </t>
  </si>
  <si>
    <t>Bizausko g.</t>
  </si>
  <si>
    <t>Rokantiškių g.</t>
  </si>
  <si>
    <t>nuo Kalno g.  iki Šiaurės g.</t>
  </si>
  <si>
    <t>Kaminkėlio g.</t>
  </si>
  <si>
    <t>Šaltkalvių g.</t>
  </si>
  <si>
    <t>Gudų g.</t>
  </si>
  <si>
    <t xml:space="preserve">Grikių g. </t>
  </si>
  <si>
    <t>Rukainių g.</t>
  </si>
  <si>
    <t>Varšuvos g.</t>
  </si>
  <si>
    <t xml:space="preserve">Varnės g. </t>
  </si>
  <si>
    <t>Kenos g.</t>
  </si>
  <si>
    <t>Alkūnės g.</t>
  </si>
  <si>
    <t>Turgelių g.</t>
  </si>
  <si>
    <t>Tujų g.</t>
  </si>
  <si>
    <t>Pirčiupio g.</t>
  </si>
  <si>
    <t>Vaikų g.</t>
  </si>
  <si>
    <t>Kelias į Liepynės kapines</t>
  </si>
  <si>
    <t>Žaros g.</t>
  </si>
  <si>
    <t>Lietaus g.</t>
  </si>
  <si>
    <t>J.Juzeliūno g.</t>
  </si>
  <si>
    <t>Kaimelio g.</t>
  </si>
  <si>
    <t>Vandenio g.</t>
  </si>
  <si>
    <t>įkalnė</t>
  </si>
  <si>
    <t>Vaivos g.</t>
  </si>
  <si>
    <t>Vainiūno g.</t>
  </si>
  <si>
    <t>Strielčiukų g.</t>
  </si>
  <si>
    <t>Šabaniausko g.</t>
  </si>
  <si>
    <t>Gegliškių g.</t>
  </si>
  <si>
    <t>įkalnė (link 28 namo)</t>
  </si>
  <si>
    <t>stati įkalnė</t>
  </si>
  <si>
    <t>Zujūnų g.</t>
  </si>
  <si>
    <t>Padekantiškių g.</t>
  </si>
  <si>
    <t>Nugalėtojų g.</t>
  </si>
  <si>
    <t>Sutemų g.</t>
  </si>
  <si>
    <t>Ūmedžių g.</t>
  </si>
  <si>
    <t>Upėtakių g.</t>
  </si>
  <si>
    <t>Užutėkio g.</t>
  </si>
  <si>
    <t>Upytės g.</t>
  </si>
  <si>
    <t>Miškinių g.</t>
  </si>
  <si>
    <t>M.Mironaitės g.</t>
  </si>
  <si>
    <t>Vengrų g.</t>
  </si>
  <si>
    <t>Verbų g.</t>
  </si>
  <si>
    <t xml:space="preserve">Vėjo g. </t>
  </si>
  <si>
    <t>Vykinto g.</t>
  </si>
  <si>
    <t>Vingrių g.</t>
  </si>
  <si>
    <t>Žalvarnių g.</t>
  </si>
  <si>
    <t>Siesikių g.</t>
  </si>
  <si>
    <t>Slėnio g.</t>
  </si>
  <si>
    <t>Srovės g.</t>
  </si>
  <si>
    <t>Sugiharos g.</t>
  </si>
  <si>
    <t>Eglių g.</t>
  </si>
  <si>
    <t xml:space="preserve">įkalnė </t>
  </si>
  <si>
    <t>Murinės Vokės g.</t>
  </si>
  <si>
    <t xml:space="preserve">70 metrų nuo Lentvario g. </t>
  </si>
  <si>
    <t>J.Janonio g.</t>
  </si>
  <si>
    <t>Švažo g.</t>
  </si>
  <si>
    <t>Šiltadaržio g.</t>
  </si>
  <si>
    <t xml:space="preserve">Vilkiškės g. </t>
  </si>
  <si>
    <t>Vinkšnų g.</t>
  </si>
  <si>
    <t>stati nuokalnė link 6 namo (smėlio)</t>
  </si>
  <si>
    <t>Vaidotų g.</t>
  </si>
  <si>
    <t>Kiaunių g.</t>
  </si>
  <si>
    <t xml:space="preserve">dalis žvyro danga, dalis a/b dalis </t>
  </si>
  <si>
    <t>Žalioji g.</t>
  </si>
  <si>
    <t>Aukštagirio g.</t>
  </si>
  <si>
    <t>Baluosių (iki galo) g.</t>
  </si>
  <si>
    <t>Baniškių g.</t>
  </si>
  <si>
    <t>Bernardinų g.</t>
  </si>
  <si>
    <t>Biržiškų g.</t>
  </si>
  <si>
    <t>Bitėnų g.</t>
  </si>
  <si>
    <t>Darbininkų g.</t>
  </si>
  <si>
    <t>Deltuvos g.</t>
  </si>
  <si>
    <t>Geležinė g.</t>
  </si>
  <si>
    <t>Gerviškių g.</t>
  </si>
  <si>
    <t>Giedrioji  g.</t>
  </si>
  <si>
    <t>nuo Vilkėdės g. iki Savanorių pr.</t>
  </si>
  <si>
    <t>Kalnėnų g.</t>
  </si>
  <si>
    <t>Kalno g.</t>
  </si>
  <si>
    <t>Kauno Vokės g.</t>
  </si>
  <si>
    <t>Kelmijos g.</t>
  </si>
  <si>
    <t>Kelmijos sodų 85 g (iki kapinių)</t>
  </si>
  <si>
    <t>Kražių g.</t>
  </si>
  <si>
    <t>Kriaučiūnų g.</t>
  </si>
  <si>
    <t>Raguvos g.</t>
  </si>
  <si>
    <t>Raudonbalės g.</t>
  </si>
  <si>
    <t>Retkonių g.</t>
  </si>
  <si>
    <t>Rudaminos g.</t>
  </si>
  <si>
    <t>Rudnios g.</t>
  </si>
  <si>
    <t>Sausupio  g.</t>
  </si>
  <si>
    <t xml:space="preserve">Ribiškių takas </t>
  </si>
  <si>
    <t>Riovonių g.</t>
  </si>
  <si>
    <t>P.Višinskio g.</t>
  </si>
  <si>
    <t>su Didžiųjų Gulbinų g. nuo žiedinės sankryžos Pijų g.</t>
  </si>
  <si>
    <t>kv. m</t>
  </si>
  <si>
    <t>ilgis, m</t>
  </si>
  <si>
    <t xml:space="preserve">plotis, m </t>
  </si>
  <si>
    <t>dalis a/b, dalis žvyro danga, su nuvažiavimu nuo Lentvario g. (kelio 4707)</t>
  </si>
  <si>
    <t>(kartu su  Akštoji g.)</t>
  </si>
  <si>
    <t>(dalis Tunelio g. 520 metrų)</t>
  </si>
  <si>
    <t>S.Lozoraičio g.</t>
  </si>
  <si>
    <t>(su Semenavičiaus g.)</t>
  </si>
  <si>
    <t>Ramybės g.</t>
  </si>
  <si>
    <t>grindinys</t>
  </si>
  <si>
    <t>(nuo Narutavičiaus g. iki miško)</t>
  </si>
  <si>
    <t>Kelias į Naujasias Salininkų  kapinės</t>
  </si>
  <si>
    <t>(nuo Avinėlių g. Katiliškių g.)</t>
  </si>
  <si>
    <t>Dilgynės g.</t>
  </si>
  <si>
    <t>Kelmijos sodų 33 g. ir 43-oji</t>
  </si>
  <si>
    <t>Katiliškių g. iki kapinių</t>
  </si>
  <si>
    <t xml:space="preserve">Melioratorių g. </t>
  </si>
  <si>
    <t>kalnas</t>
  </si>
  <si>
    <t>Naujasodžio g.</t>
  </si>
  <si>
    <t>dalis žvyro danga, dalis a/b danga</t>
  </si>
  <si>
    <t>Sandėlių g.</t>
  </si>
  <si>
    <t>Tarpkalnio g.</t>
  </si>
  <si>
    <t>Vanagėlio g.</t>
  </si>
  <si>
    <t xml:space="preserve">dalis a/b danga, dalis žvyro danga </t>
  </si>
  <si>
    <t xml:space="preserve">                                                                 Viso:</t>
  </si>
  <si>
    <t xml:space="preserve">                                                                        Viso:</t>
  </si>
  <si>
    <t xml:space="preserve">  Papildomos gatvės barstomos smėlio-druskos mišiniu esant poreikiui (papildomai įspėjus)</t>
  </si>
  <si>
    <t xml:space="preserve">                                                               IŠ VISO</t>
  </si>
  <si>
    <t>Mėnulio g.</t>
  </si>
  <si>
    <t>Mergelės g.</t>
  </si>
  <si>
    <t>Miglos g.</t>
  </si>
  <si>
    <t>Birbynių g.</t>
  </si>
  <si>
    <t xml:space="preserve">Mačiuliškių g. </t>
  </si>
  <si>
    <t>su naujai asfaltuota dalimi</t>
  </si>
  <si>
    <t>Vandens</t>
  </si>
  <si>
    <t>Naujoji</t>
  </si>
  <si>
    <t>naujai asfaltuota dalis</t>
  </si>
  <si>
    <t>Adutiškio g.</t>
  </si>
  <si>
    <t>Balsių g.</t>
  </si>
  <si>
    <t>Balučio</t>
  </si>
  <si>
    <t>Z.Gulevič g.</t>
  </si>
  <si>
    <t>Ivaniškių sodų g.</t>
  </si>
  <si>
    <t>Jaropševičiaus g.</t>
  </si>
  <si>
    <t>Karklų g.</t>
  </si>
  <si>
    <t>Kolaso g</t>
  </si>
  <si>
    <t>M.Krupavičiaus g.</t>
  </si>
  <si>
    <t>Kuro g.</t>
  </si>
  <si>
    <t>Černeckio g.</t>
  </si>
  <si>
    <t>Nasturtų g.</t>
  </si>
  <si>
    <t>Sodžiaus g.</t>
  </si>
  <si>
    <t>Stalių g.</t>
  </si>
  <si>
    <t>Ungurių g</t>
  </si>
  <si>
    <t>Tėviškės g.</t>
  </si>
  <si>
    <t>J.Urbšio g</t>
  </si>
  <si>
    <t>Versmių g.</t>
  </si>
  <si>
    <t>Žilvyčių g.</t>
  </si>
  <si>
    <t>Grigiškės- Spyglių g</t>
  </si>
  <si>
    <t>Grigiškės-Tilvikų g</t>
  </si>
  <si>
    <t>Grigiškės- Privažiavimas prie Neravų kapinių</t>
  </si>
  <si>
    <t>Grigiškės- Tetervinų g.</t>
  </si>
  <si>
    <t>Grigiškės-Čiurlių g.</t>
  </si>
  <si>
    <t>Grigiškės-Garnių g.</t>
  </si>
  <si>
    <t>Grigiškės-Kurtinių g.</t>
  </si>
  <si>
    <t>Grigiškės- Jerubių g.</t>
  </si>
  <si>
    <t xml:space="preserve">nuo Lentvario g. </t>
  </si>
  <si>
    <t xml:space="preserve"> su naujai asfaltuota dalimi</t>
  </si>
  <si>
    <t xml:space="preserve">                                      Vilniaus miesto gatvių, mechanizuotai prižiūrimų 2021-2022 m. žiemos sezoną, sąrašas</t>
  </si>
  <si>
    <t xml:space="preserve"> Papildomos gatvės su įkalnėm barstomos smėlio-druskos mišiniu </t>
  </si>
  <si>
    <t>* Vilniaus miesto savivaldybės administracijos direktoriaus 2021 m. sausio 21 d. įsakymas Nr. 30-173/21 "Dėl Vilniaus miesto gatvių, pėsčiųjų ir dviračių takų priežiūros žiemą reikalavimų patvirtinimo"</t>
  </si>
  <si>
    <t>Tvirtinu: Miesto tvarkymo ir aplinkos apsaugos skyriaus vedėjas G.Runovičius 2021-11-              Suderinta:Infrastruktūros skyriaus vyresnysis patarėjas A. Visockas</t>
  </si>
  <si>
    <t>IV priežiūros lygis – žemas*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</si>
</sst>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1"/>
      <name val="Arial"/>
      <family val="2"/>
      <charset val="186"/>
    </font>
    <font>
      <sz val="10"/>
      <name val="Arial"/>
      <family val="2"/>
    </font>
    <font>
      <sz val="8"/>
      <name val="Arial"/>
      <family val="2"/>
      <charset val="186"/>
    </font>
    <font>
      <sz val="10"/>
      <color rgb="FFFF0000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0" xfId="0" applyBorder="1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6" fillId="0" borderId="0" xfId="0" applyFo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right" wrapText="1"/>
    </xf>
    <xf numFmtId="0" fontId="3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right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wrapText="1"/>
    </xf>
    <xf numFmtId="1" fontId="0" fillId="0" borderId="1" xfId="0" applyNumberFormat="1" applyBorder="1" applyAlignment="1">
      <alignment horizontal="center"/>
    </xf>
    <xf numFmtId="0" fontId="1" fillId="0" borderId="9" xfId="0" applyFont="1" applyBorder="1" applyAlignment="1">
      <alignment wrapText="1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0" fillId="0" borderId="1" xfId="0" applyBorder="1"/>
    <xf numFmtId="0" fontId="1" fillId="0" borderId="9" xfId="0" applyFont="1" applyBorder="1"/>
    <xf numFmtId="0" fontId="1" fillId="0" borderId="13" xfId="0" applyFont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1" xfId="0" applyFont="1" applyBorder="1"/>
    <xf numFmtId="0" fontId="1" fillId="0" borderId="15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4" xfId="0" applyBorder="1"/>
    <xf numFmtId="0" fontId="0" fillId="0" borderId="17" xfId="0" applyBorder="1" applyAlignment="1">
      <alignment wrapText="1"/>
    </xf>
    <xf numFmtId="0" fontId="1" fillId="0" borderId="17" xfId="0" applyFont="1" applyBorder="1" applyAlignment="1">
      <alignment wrapText="1"/>
    </xf>
    <xf numFmtId="0" fontId="1" fillId="0" borderId="17" xfId="0" applyFon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0" fontId="0" fillId="0" borderId="19" xfId="0" applyBorder="1"/>
    <xf numFmtId="1" fontId="0" fillId="0" borderId="20" xfId="0" applyNumberFormat="1" applyBorder="1" applyAlignment="1">
      <alignment horizontal="center"/>
    </xf>
    <xf numFmtId="0" fontId="0" fillId="0" borderId="3" xfId="0" applyBorder="1"/>
    <xf numFmtId="0" fontId="0" fillId="0" borderId="21" xfId="0" applyBorder="1" applyAlignment="1">
      <alignment wrapText="1"/>
    </xf>
    <xf numFmtId="0" fontId="1" fillId="0" borderId="21" xfId="0" applyFont="1" applyBorder="1" applyAlignment="1">
      <alignment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7" fillId="0" borderId="0" xfId="0" applyFont="1"/>
    <xf numFmtId="0" fontId="7" fillId="0" borderId="1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8" fillId="0" borderId="0" xfId="0" applyFont="1"/>
    <xf numFmtId="0" fontId="4" fillId="0" borderId="1" xfId="0" applyFont="1" applyBorder="1" applyAlignment="1">
      <alignment wrapText="1"/>
    </xf>
    <xf numFmtId="1" fontId="4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/>
    </xf>
    <xf numFmtId="1" fontId="1" fillId="0" borderId="20" xfId="0" applyNumberFormat="1" applyFont="1" applyBorder="1" applyAlignment="1">
      <alignment horizontal="center"/>
    </xf>
    <xf numFmtId="0" fontId="9" fillId="0" borderId="0" xfId="0" applyFont="1" applyAlignment="1">
      <alignment wrapText="1"/>
    </xf>
    <xf numFmtId="0" fontId="4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1" fontId="4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0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4" fillId="2" borderId="0" xfId="0" quotePrefix="1" applyFont="1" applyFill="1"/>
    <xf numFmtId="0" fontId="4" fillId="2" borderId="0" xfId="0" applyFont="1" applyFill="1"/>
    <xf numFmtId="1" fontId="2" fillId="2" borderId="1" xfId="0" applyNumberFormat="1" applyFont="1" applyFill="1" applyBorder="1" applyAlignment="1">
      <alignment horizontal="center"/>
    </xf>
    <xf numFmtId="0" fontId="0" fillId="0" borderId="0" xfId="0"/>
    <xf numFmtId="0" fontId="1" fillId="0" borderId="9" xfId="0" applyFont="1" applyBorder="1"/>
    <xf numFmtId="0" fontId="1" fillId="0" borderId="6" xfId="0" applyFont="1" applyBorder="1"/>
    <xf numFmtId="0" fontId="1" fillId="0" borderId="10" xfId="0" applyFont="1" applyBorder="1"/>
    <xf numFmtId="0" fontId="5" fillId="0" borderId="11" xfId="0" applyFont="1" applyBorder="1"/>
    <xf numFmtId="0" fontId="5" fillId="0" borderId="8" xfId="0" applyFont="1" applyBorder="1"/>
    <xf numFmtId="0" fontId="5" fillId="0" borderId="24" xfId="0" applyFont="1" applyBorder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"/>
  <sheetViews>
    <sheetView tabSelected="1" topLeftCell="B10" workbookViewId="0">
      <selection activeCell="K191" sqref="K191"/>
    </sheetView>
  </sheetViews>
  <sheetFormatPr defaultRowHeight="12.75" x14ac:dyDescent="0.2"/>
  <cols>
    <col min="1" max="1" width="5.85546875" customWidth="1"/>
    <col min="2" max="2" width="6.42578125" customWidth="1"/>
    <col min="3" max="3" width="33.140625" style="9" customWidth="1"/>
    <col min="4" max="4" width="52.140625" style="9" customWidth="1"/>
    <col min="5" max="5" width="9.7109375" style="5" customWidth="1"/>
    <col min="6" max="6" width="10.140625" style="5" customWidth="1"/>
    <col min="7" max="7" width="11.140625" style="5" customWidth="1"/>
  </cols>
  <sheetData>
    <row r="1" spans="2:7" ht="8.25" customHeight="1" thickBot="1" x14ac:dyDescent="0.25"/>
    <row r="2" spans="2:7" x14ac:dyDescent="0.2">
      <c r="B2" s="5"/>
      <c r="C2" s="87" t="s">
        <v>229</v>
      </c>
      <c r="D2" s="88"/>
      <c r="E2" s="88"/>
      <c r="F2" s="88"/>
      <c r="G2" s="89"/>
    </row>
    <row r="3" spans="2:7" ht="13.5" thickBot="1" x14ac:dyDescent="0.25">
      <c r="B3" s="5"/>
      <c r="C3" s="90" t="s">
        <v>232</v>
      </c>
      <c r="D3" s="91"/>
      <c r="E3" s="91"/>
      <c r="F3" s="91"/>
      <c r="G3" s="92"/>
    </row>
    <row r="4" spans="2:7" ht="4.5" customHeight="1" x14ac:dyDescent="0.2"/>
    <row r="5" spans="2:7" ht="27.75" customHeight="1" x14ac:dyDescent="0.25">
      <c r="D5" s="52" t="s">
        <v>230</v>
      </c>
    </row>
    <row r="6" spans="2:7" ht="17.45" customHeight="1" thickBot="1" x14ac:dyDescent="0.25">
      <c r="D6" s="76" t="s">
        <v>233</v>
      </c>
    </row>
    <row r="7" spans="2:7" x14ac:dyDescent="0.2">
      <c r="B7" s="30" t="s">
        <v>2</v>
      </c>
      <c r="C7" s="31" t="s">
        <v>0</v>
      </c>
      <c r="D7" s="17" t="s">
        <v>1</v>
      </c>
      <c r="E7" s="25"/>
      <c r="F7" s="32"/>
      <c r="G7" s="33"/>
    </row>
    <row r="8" spans="2:7" ht="13.5" thickBot="1" x14ac:dyDescent="0.25">
      <c r="B8" s="34"/>
      <c r="C8" s="35"/>
      <c r="D8" s="36"/>
      <c r="E8" s="37" t="s">
        <v>164</v>
      </c>
      <c r="F8" s="38" t="s">
        <v>165</v>
      </c>
      <c r="G8" s="39" t="s">
        <v>163</v>
      </c>
    </row>
    <row r="9" spans="2:7" x14ac:dyDescent="0.2">
      <c r="B9" s="29">
        <v>1</v>
      </c>
      <c r="C9" s="6" t="s">
        <v>25</v>
      </c>
      <c r="D9" s="6" t="s">
        <v>92</v>
      </c>
      <c r="E9" s="3">
        <v>980</v>
      </c>
      <c r="F9" s="3">
        <v>4</v>
      </c>
      <c r="G9" s="3">
        <f>E9*F9</f>
        <v>3920</v>
      </c>
    </row>
    <row r="10" spans="2:7" x14ac:dyDescent="0.2">
      <c r="B10" s="29">
        <v>2</v>
      </c>
      <c r="C10" s="6" t="s">
        <v>176</v>
      </c>
      <c r="D10" s="6" t="s">
        <v>92</v>
      </c>
      <c r="E10" s="3">
        <v>200</v>
      </c>
      <c r="F10" s="3">
        <v>4</v>
      </c>
      <c r="G10" s="3">
        <f t="shared" ref="G10:G21" si="0">E10*F10</f>
        <v>800</v>
      </c>
    </row>
    <row r="11" spans="2:7" x14ac:dyDescent="0.2">
      <c r="B11" s="29">
        <v>3</v>
      </c>
      <c r="C11" s="6" t="s">
        <v>120</v>
      </c>
      <c r="D11" s="6" t="s">
        <v>121</v>
      </c>
      <c r="E11" s="3">
        <v>90</v>
      </c>
      <c r="F11" s="3">
        <v>5</v>
      </c>
      <c r="G11" s="3">
        <f t="shared" si="0"/>
        <v>450</v>
      </c>
    </row>
    <row r="12" spans="2:7" x14ac:dyDescent="0.2">
      <c r="B12" s="29">
        <v>4</v>
      </c>
      <c r="C12" s="6" t="s">
        <v>29</v>
      </c>
      <c r="D12" s="6" t="s">
        <v>92</v>
      </c>
      <c r="E12" s="3">
        <v>390</v>
      </c>
      <c r="F12" s="3">
        <v>6.3</v>
      </c>
      <c r="G12" s="3">
        <f t="shared" si="0"/>
        <v>2457</v>
      </c>
    </row>
    <row r="13" spans="2:7" x14ac:dyDescent="0.2">
      <c r="B13" s="29">
        <v>5</v>
      </c>
      <c r="C13" s="6" t="s">
        <v>30</v>
      </c>
      <c r="D13" s="6" t="s">
        <v>99</v>
      </c>
      <c r="E13" s="3">
        <v>450</v>
      </c>
      <c r="F13" s="3">
        <v>4</v>
      </c>
      <c r="G13" s="3">
        <f t="shared" si="0"/>
        <v>1800</v>
      </c>
    </row>
    <row r="14" spans="2:7" x14ac:dyDescent="0.2">
      <c r="B14" s="29">
        <v>6</v>
      </c>
      <c r="C14" s="6" t="s">
        <v>97</v>
      </c>
      <c r="D14" s="6" t="s">
        <v>98</v>
      </c>
      <c r="E14" s="3">
        <v>255</v>
      </c>
      <c r="F14" s="3">
        <v>4</v>
      </c>
      <c r="G14" s="3">
        <f t="shared" si="0"/>
        <v>1020</v>
      </c>
    </row>
    <row r="15" spans="2:7" x14ac:dyDescent="0.2">
      <c r="B15" s="29">
        <v>7</v>
      </c>
      <c r="C15" s="6" t="s">
        <v>143</v>
      </c>
      <c r="D15" s="6" t="s">
        <v>92</v>
      </c>
      <c r="E15" s="3">
        <v>620</v>
      </c>
      <c r="F15" s="3">
        <v>5</v>
      </c>
      <c r="G15" s="3">
        <f t="shared" si="0"/>
        <v>3100</v>
      </c>
    </row>
    <row r="16" spans="2:7" x14ac:dyDescent="0.2">
      <c r="B16" s="29">
        <v>8</v>
      </c>
      <c r="C16" s="6" t="s">
        <v>76</v>
      </c>
      <c r="D16" s="6" t="s">
        <v>92</v>
      </c>
      <c r="E16" s="3">
        <v>600</v>
      </c>
      <c r="F16" s="3">
        <v>4</v>
      </c>
      <c r="G16" s="3">
        <f t="shared" si="0"/>
        <v>2400</v>
      </c>
    </row>
    <row r="17" spans="1:7" x14ac:dyDescent="0.2">
      <c r="B17" s="29">
        <v>9</v>
      </c>
      <c r="C17" s="6" t="s">
        <v>75</v>
      </c>
      <c r="D17" s="6" t="s">
        <v>92</v>
      </c>
      <c r="E17" s="3">
        <v>540</v>
      </c>
      <c r="F17" s="3">
        <v>3.2</v>
      </c>
      <c r="G17" s="3">
        <f t="shared" si="0"/>
        <v>1728</v>
      </c>
    </row>
    <row r="18" spans="1:7" x14ac:dyDescent="0.2">
      <c r="B18" s="29">
        <v>10</v>
      </c>
      <c r="C18" s="6" t="s">
        <v>62</v>
      </c>
      <c r="D18" s="6" t="s">
        <v>92</v>
      </c>
      <c r="E18" s="3">
        <v>750</v>
      </c>
      <c r="F18" s="3">
        <v>4</v>
      </c>
      <c r="G18" s="3">
        <f t="shared" si="0"/>
        <v>3000</v>
      </c>
    </row>
    <row r="19" spans="1:7" x14ac:dyDescent="0.2">
      <c r="B19" s="29">
        <v>11</v>
      </c>
      <c r="C19" s="6" t="s">
        <v>90</v>
      </c>
      <c r="D19" s="6" t="s">
        <v>92</v>
      </c>
      <c r="E19" s="3">
        <v>660</v>
      </c>
      <c r="F19" s="3">
        <v>3.5</v>
      </c>
      <c r="G19" s="3">
        <f t="shared" si="0"/>
        <v>2310</v>
      </c>
    </row>
    <row r="20" spans="1:7" x14ac:dyDescent="0.2">
      <c r="B20" s="29">
        <v>12</v>
      </c>
      <c r="C20" s="6" t="s">
        <v>32</v>
      </c>
      <c r="D20" s="6" t="s">
        <v>92</v>
      </c>
      <c r="E20" s="3">
        <v>440</v>
      </c>
      <c r="F20" s="3">
        <v>4.5</v>
      </c>
      <c r="G20" s="3">
        <f t="shared" si="0"/>
        <v>1980</v>
      </c>
    </row>
    <row r="21" spans="1:7" x14ac:dyDescent="0.2">
      <c r="B21" s="29">
        <v>13</v>
      </c>
      <c r="C21" s="6" t="s">
        <v>19</v>
      </c>
      <c r="D21" s="6" t="s">
        <v>92</v>
      </c>
      <c r="E21" s="3">
        <v>700</v>
      </c>
      <c r="F21" s="3">
        <v>3.5</v>
      </c>
      <c r="G21" s="3">
        <f t="shared" si="0"/>
        <v>2450</v>
      </c>
    </row>
    <row r="22" spans="1:7" x14ac:dyDescent="0.2">
      <c r="B22" s="29">
        <v>14</v>
      </c>
      <c r="C22" s="6" t="s">
        <v>179</v>
      </c>
      <c r="D22" s="6" t="s">
        <v>180</v>
      </c>
      <c r="E22" s="3">
        <v>980</v>
      </c>
      <c r="F22" s="3">
        <v>4</v>
      </c>
      <c r="G22" s="3">
        <f t="shared" ref="G22:G27" si="1">E22*F22</f>
        <v>3920</v>
      </c>
    </row>
    <row r="23" spans="1:7" x14ac:dyDescent="0.2">
      <c r="B23" s="29">
        <v>15</v>
      </c>
      <c r="C23" s="6" t="s">
        <v>122</v>
      </c>
      <c r="D23" s="6" t="s">
        <v>123</v>
      </c>
      <c r="E23" s="3">
        <v>70</v>
      </c>
      <c r="F23" s="3">
        <v>5</v>
      </c>
      <c r="G23" s="3">
        <f t="shared" si="1"/>
        <v>350</v>
      </c>
    </row>
    <row r="24" spans="1:7" x14ac:dyDescent="0.2">
      <c r="B24" s="29">
        <v>17</v>
      </c>
      <c r="C24" s="6" t="s">
        <v>159</v>
      </c>
      <c r="D24" s="6" t="s">
        <v>121</v>
      </c>
      <c r="E24" s="3">
        <v>150</v>
      </c>
      <c r="F24" s="3">
        <v>3.5</v>
      </c>
      <c r="G24" s="3">
        <f t="shared" si="1"/>
        <v>525</v>
      </c>
    </row>
    <row r="25" spans="1:7" x14ac:dyDescent="0.2">
      <c r="B25" s="29">
        <v>19</v>
      </c>
      <c r="C25" s="6" t="s">
        <v>184</v>
      </c>
      <c r="D25" s="6" t="s">
        <v>92</v>
      </c>
      <c r="E25" s="3">
        <v>270</v>
      </c>
      <c r="F25" s="3">
        <v>3.5</v>
      </c>
      <c r="G25" s="3">
        <f t="shared" si="1"/>
        <v>945</v>
      </c>
    </row>
    <row r="26" spans="1:7" x14ac:dyDescent="0.2">
      <c r="B26" s="29">
        <v>21</v>
      </c>
      <c r="C26" s="6" t="s">
        <v>106</v>
      </c>
      <c r="D26" s="6" t="s">
        <v>92</v>
      </c>
      <c r="E26" s="3">
        <v>175</v>
      </c>
      <c r="F26" s="3">
        <v>4</v>
      </c>
      <c r="G26" s="3">
        <f t="shared" si="1"/>
        <v>700</v>
      </c>
    </row>
    <row r="27" spans="1:7" x14ac:dyDescent="0.2">
      <c r="B27" s="29">
        <v>22</v>
      </c>
      <c r="C27" s="6" t="s">
        <v>91</v>
      </c>
      <c r="D27" s="6" t="s">
        <v>92</v>
      </c>
      <c r="E27" s="3">
        <v>125</v>
      </c>
      <c r="F27" s="3">
        <v>4</v>
      </c>
      <c r="G27" s="3">
        <f t="shared" si="1"/>
        <v>500</v>
      </c>
    </row>
    <row r="28" spans="1:7" x14ac:dyDescent="0.2">
      <c r="B28" s="29">
        <v>23</v>
      </c>
      <c r="C28" s="6" t="s">
        <v>128</v>
      </c>
      <c r="D28" s="6" t="s">
        <v>129</v>
      </c>
      <c r="E28" s="3">
        <v>150</v>
      </c>
      <c r="F28" s="3">
        <v>5</v>
      </c>
      <c r="G28" s="3">
        <f>E28*F28</f>
        <v>750</v>
      </c>
    </row>
    <row r="29" spans="1:7" x14ac:dyDescent="0.2">
      <c r="B29" s="47"/>
      <c r="C29" s="48"/>
      <c r="D29" s="49" t="s">
        <v>188</v>
      </c>
      <c r="E29" s="50">
        <f>SUM(E9:E28)</f>
        <v>8595</v>
      </c>
      <c r="F29" s="50"/>
      <c r="G29" s="51">
        <f>SUM(G9:G28)</f>
        <v>35105</v>
      </c>
    </row>
    <row r="30" spans="1:7" ht="9" customHeight="1" x14ac:dyDescent="0.2"/>
    <row r="31" spans="1:7" ht="27.75" customHeight="1" x14ac:dyDescent="0.25">
      <c r="A31" s="1"/>
      <c r="B31" s="5"/>
      <c r="D31" s="11" t="s">
        <v>189</v>
      </c>
    </row>
    <row r="32" spans="1:7" ht="15.95" customHeight="1" thickBot="1" x14ac:dyDescent="0.25">
      <c r="A32" s="1"/>
      <c r="B32" s="5"/>
      <c r="D32" s="76" t="s">
        <v>233</v>
      </c>
    </row>
    <row r="33" spans="1:7" x14ac:dyDescent="0.2">
      <c r="A33" s="1"/>
      <c r="B33" s="16" t="s">
        <v>2</v>
      </c>
      <c r="C33" s="17" t="s">
        <v>0</v>
      </c>
      <c r="D33" s="21" t="s">
        <v>1</v>
      </c>
      <c r="E33" s="24"/>
      <c r="F33" s="25"/>
      <c r="G33" s="22"/>
    </row>
    <row r="34" spans="1:7" ht="13.5" thickBot="1" x14ac:dyDescent="0.25">
      <c r="A34" s="1"/>
      <c r="B34" s="18"/>
      <c r="C34" s="19"/>
      <c r="D34" s="23"/>
      <c r="E34" s="53" t="s">
        <v>164</v>
      </c>
      <c r="F34" s="37" t="s">
        <v>165</v>
      </c>
      <c r="G34" s="54" t="s">
        <v>163</v>
      </c>
    </row>
    <row r="35" spans="1:7" x14ac:dyDescent="0.2">
      <c r="B35" s="77">
        <v>1</v>
      </c>
      <c r="C35" s="78" t="s">
        <v>200</v>
      </c>
      <c r="D35" s="78"/>
      <c r="E35" s="79">
        <v>138</v>
      </c>
      <c r="F35" s="80">
        <v>3.5</v>
      </c>
      <c r="G35" s="81">
        <f>SUM(E35*F35)</f>
        <v>483</v>
      </c>
    </row>
    <row r="36" spans="1:7" x14ac:dyDescent="0.2">
      <c r="B36" s="3">
        <v>2</v>
      </c>
      <c r="C36" s="6" t="s">
        <v>81</v>
      </c>
      <c r="D36" s="15"/>
      <c r="E36" s="3">
        <v>420</v>
      </c>
      <c r="F36" s="3">
        <v>3.5</v>
      </c>
      <c r="G36" s="20">
        <f>E36*F36</f>
        <v>1470</v>
      </c>
    </row>
    <row r="37" spans="1:7" x14ac:dyDescent="0.2">
      <c r="B37" s="3">
        <v>3</v>
      </c>
      <c r="C37" s="13" t="s">
        <v>24</v>
      </c>
      <c r="D37" s="6" t="s">
        <v>23</v>
      </c>
      <c r="E37" s="3">
        <v>105</v>
      </c>
      <c r="F37" s="3">
        <v>4</v>
      </c>
      <c r="G37" s="20">
        <v>420</v>
      </c>
    </row>
    <row r="38" spans="1:7" x14ac:dyDescent="0.2">
      <c r="B38" s="3">
        <v>4</v>
      </c>
      <c r="C38" s="14" t="s">
        <v>26</v>
      </c>
      <c r="D38" s="12"/>
      <c r="E38" s="26">
        <v>290</v>
      </c>
      <c r="F38" s="3">
        <v>4</v>
      </c>
      <c r="G38" s="20">
        <f t="shared" ref="G38:G47" si="2">E38*F38</f>
        <v>1160</v>
      </c>
    </row>
    <row r="39" spans="1:7" x14ac:dyDescent="0.2">
      <c r="B39" s="3">
        <v>5</v>
      </c>
      <c r="C39" s="13" t="s">
        <v>27</v>
      </c>
      <c r="D39" s="10"/>
      <c r="E39" s="26">
        <v>137</v>
      </c>
      <c r="F39" s="3">
        <v>3.5</v>
      </c>
      <c r="G39" s="20">
        <f t="shared" si="2"/>
        <v>479.5</v>
      </c>
    </row>
    <row r="40" spans="1:7" x14ac:dyDescent="0.2">
      <c r="B40" s="3">
        <v>6</v>
      </c>
      <c r="C40" s="13" t="s">
        <v>28</v>
      </c>
      <c r="D40" s="6"/>
      <c r="E40" s="3">
        <v>515</v>
      </c>
      <c r="F40" s="3">
        <v>4</v>
      </c>
      <c r="G40" s="20">
        <f t="shared" si="2"/>
        <v>2060</v>
      </c>
    </row>
    <row r="41" spans="1:7" x14ac:dyDescent="0.2">
      <c r="B41" s="3">
        <v>7</v>
      </c>
      <c r="C41" s="13" t="s">
        <v>51</v>
      </c>
      <c r="D41" s="6"/>
      <c r="E41" s="3">
        <v>900</v>
      </c>
      <c r="F41" s="3">
        <v>4</v>
      </c>
      <c r="G41" s="20">
        <f t="shared" si="2"/>
        <v>3600</v>
      </c>
    </row>
    <row r="42" spans="1:7" x14ac:dyDescent="0.2">
      <c r="B42" s="3">
        <v>8</v>
      </c>
      <c r="C42" s="13" t="s">
        <v>134</v>
      </c>
      <c r="D42" s="6"/>
      <c r="E42" s="3">
        <v>1360</v>
      </c>
      <c r="F42" s="3">
        <v>4.5</v>
      </c>
      <c r="G42" s="20">
        <f t="shared" si="2"/>
        <v>6120</v>
      </c>
    </row>
    <row r="43" spans="1:7" x14ac:dyDescent="0.2">
      <c r="B43" s="3">
        <v>9</v>
      </c>
      <c r="C43" s="13" t="s">
        <v>135</v>
      </c>
      <c r="D43" s="6"/>
      <c r="E43" s="3">
        <v>130</v>
      </c>
      <c r="F43" s="3">
        <v>5</v>
      </c>
      <c r="G43" s="20">
        <f t="shared" si="2"/>
        <v>650</v>
      </c>
    </row>
    <row r="44" spans="1:7" x14ac:dyDescent="0.2">
      <c r="B44" s="26">
        <v>10</v>
      </c>
      <c r="C44" s="28" t="s">
        <v>202</v>
      </c>
      <c r="D44" s="27"/>
      <c r="E44" s="26">
        <v>566</v>
      </c>
      <c r="F44" s="26">
        <v>5</v>
      </c>
      <c r="G44" s="82">
        <f t="shared" si="2"/>
        <v>2830</v>
      </c>
    </row>
    <row r="45" spans="1:7" x14ac:dyDescent="0.2">
      <c r="B45" s="26">
        <v>11</v>
      </c>
      <c r="C45" s="28" t="s">
        <v>201</v>
      </c>
      <c r="D45" s="27"/>
      <c r="E45" s="26">
        <v>1648</v>
      </c>
      <c r="F45" s="26">
        <v>5.8</v>
      </c>
      <c r="G45" s="82">
        <f t="shared" si="2"/>
        <v>9558.4</v>
      </c>
    </row>
    <row r="46" spans="1:7" x14ac:dyDescent="0.2">
      <c r="B46" s="3">
        <v>12</v>
      </c>
      <c r="C46" s="13" t="s">
        <v>136</v>
      </c>
      <c r="D46" s="6"/>
      <c r="E46" s="3">
        <v>450</v>
      </c>
      <c r="F46" s="3">
        <v>4</v>
      </c>
      <c r="G46" s="20">
        <f t="shared" si="2"/>
        <v>1800</v>
      </c>
    </row>
    <row r="47" spans="1:7" x14ac:dyDescent="0.2">
      <c r="B47" s="3">
        <v>13</v>
      </c>
      <c r="C47" s="13" t="s">
        <v>52</v>
      </c>
      <c r="D47" s="6"/>
      <c r="E47" s="3">
        <v>1200</v>
      </c>
      <c r="F47" s="3">
        <v>4</v>
      </c>
      <c r="G47" s="20">
        <f t="shared" si="2"/>
        <v>4800</v>
      </c>
    </row>
    <row r="48" spans="1:7" x14ac:dyDescent="0.2">
      <c r="B48" s="3">
        <v>14</v>
      </c>
      <c r="C48" s="13" t="s">
        <v>137</v>
      </c>
      <c r="D48" s="6"/>
      <c r="E48" s="3">
        <v>243</v>
      </c>
      <c r="F48" s="3">
        <v>3.5</v>
      </c>
      <c r="G48" s="20">
        <v>850</v>
      </c>
    </row>
    <row r="49" spans="2:7" x14ac:dyDescent="0.2">
      <c r="B49" s="3">
        <v>15</v>
      </c>
      <c r="C49" s="13" t="s">
        <v>138</v>
      </c>
      <c r="D49" s="6"/>
      <c r="E49" s="3">
        <v>930</v>
      </c>
      <c r="F49" s="3">
        <v>4</v>
      </c>
      <c r="G49" s="20">
        <f t="shared" ref="G49:G111" si="3">E49*F49</f>
        <v>3720</v>
      </c>
    </row>
    <row r="50" spans="2:7" x14ac:dyDescent="0.2">
      <c r="B50" s="3">
        <v>16</v>
      </c>
      <c r="C50" s="13" t="s">
        <v>139</v>
      </c>
      <c r="D50" s="6" t="s">
        <v>58</v>
      </c>
      <c r="E50" s="3">
        <v>430</v>
      </c>
      <c r="F50" s="3">
        <v>4</v>
      </c>
      <c r="G50" s="20">
        <f t="shared" si="3"/>
        <v>1720</v>
      </c>
    </row>
    <row r="51" spans="2:7" x14ac:dyDescent="0.2">
      <c r="B51" s="3">
        <v>17</v>
      </c>
      <c r="C51" s="13" t="s">
        <v>70</v>
      </c>
      <c r="D51" s="6" t="s">
        <v>58</v>
      </c>
      <c r="E51" s="3">
        <v>980</v>
      </c>
      <c r="F51" s="3">
        <v>6</v>
      </c>
      <c r="G51" s="20">
        <f t="shared" si="3"/>
        <v>5880</v>
      </c>
    </row>
    <row r="52" spans="2:7" x14ac:dyDescent="0.2">
      <c r="B52" s="3">
        <v>18</v>
      </c>
      <c r="C52" s="13" t="s">
        <v>194</v>
      </c>
      <c r="D52" s="6"/>
      <c r="E52" s="3">
        <v>830</v>
      </c>
      <c r="F52" s="3">
        <v>4</v>
      </c>
      <c r="G52" s="20">
        <f t="shared" si="3"/>
        <v>3320</v>
      </c>
    </row>
    <row r="53" spans="2:7" x14ac:dyDescent="0.2">
      <c r="B53" s="26">
        <v>19</v>
      </c>
      <c r="C53" s="28" t="s">
        <v>210</v>
      </c>
      <c r="D53" s="27"/>
      <c r="E53" s="26">
        <v>458</v>
      </c>
      <c r="F53" s="26">
        <v>5</v>
      </c>
      <c r="G53" s="82">
        <f t="shared" si="3"/>
        <v>2290</v>
      </c>
    </row>
    <row r="54" spans="2:7" x14ac:dyDescent="0.2">
      <c r="B54" s="3">
        <v>20</v>
      </c>
      <c r="C54" s="13" t="s">
        <v>140</v>
      </c>
      <c r="D54" s="6"/>
      <c r="E54" s="3">
        <v>500</v>
      </c>
      <c r="F54" s="3">
        <v>5</v>
      </c>
      <c r="G54" s="20">
        <f t="shared" si="3"/>
        <v>2500</v>
      </c>
    </row>
    <row r="55" spans="2:7" x14ac:dyDescent="0.2">
      <c r="B55" s="3">
        <v>21</v>
      </c>
      <c r="C55" s="13" t="s">
        <v>141</v>
      </c>
      <c r="D55" s="6"/>
      <c r="E55" s="3">
        <v>325</v>
      </c>
      <c r="F55" s="3">
        <v>4</v>
      </c>
      <c r="G55" s="20">
        <f t="shared" si="3"/>
        <v>1300</v>
      </c>
    </row>
    <row r="56" spans="2:7" x14ac:dyDescent="0.2">
      <c r="B56" s="3">
        <v>22</v>
      </c>
      <c r="C56" s="13" t="s">
        <v>31</v>
      </c>
      <c r="D56" s="6" t="s">
        <v>58</v>
      </c>
      <c r="E56" s="3">
        <v>950</v>
      </c>
      <c r="F56" s="3">
        <v>4.5</v>
      </c>
      <c r="G56" s="20">
        <f t="shared" si="3"/>
        <v>4275</v>
      </c>
    </row>
    <row r="57" spans="2:7" x14ac:dyDescent="0.2">
      <c r="B57" s="3">
        <v>23</v>
      </c>
      <c r="C57" s="13" t="s">
        <v>142</v>
      </c>
      <c r="D57" s="6"/>
      <c r="E57" s="3">
        <v>790</v>
      </c>
      <c r="F57" s="3">
        <v>3.5</v>
      </c>
      <c r="G57" s="20">
        <f t="shared" si="3"/>
        <v>2765</v>
      </c>
    </row>
    <row r="58" spans="2:7" x14ac:dyDescent="0.2">
      <c r="B58" s="3">
        <v>24</v>
      </c>
      <c r="C58" s="13" t="s">
        <v>144</v>
      </c>
      <c r="D58" s="6" t="s">
        <v>145</v>
      </c>
      <c r="E58" s="3">
        <v>215</v>
      </c>
      <c r="F58" s="3">
        <v>5</v>
      </c>
      <c r="G58" s="20">
        <f t="shared" si="3"/>
        <v>1075</v>
      </c>
    </row>
    <row r="59" spans="2:7" x14ac:dyDescent="0.2">
      <c r="B59" s="3">
        <v>25</v>
      </c>
      <c r="C59" s="13" t="s">
        <v>63</v>
      </c>
      <c r="D59" s="6"/>
      <c r="E59" s="3">
        <v>560</v>
      </c>
      <c r="F59" s="3">
        <v>5</v>
      </c>
      <c r="G59" s="20">
        <f t="shared" si="3"/>
        <v>2800</v>
      </c>
    </row>
    <row r="60" spans="2:7" x14ac:dyDescent="0.2">
      <c r="B60" s="26">
        <v>26</v>
      </c>
      <c r="C60" s="28" t="s">
        <v>219</v>
      </c>
      <c r="D60" s="27"/>
      <c r="E60" s="26">
        <v>1296</v>
      </c>
      <c r="F60" s="26">
        <v>4</v>
      </c>
      <c r="G60" s="82">
        <f t="shared" si="3"/>
        <v>5184</v>
      </c>
    </row>
    <row r="61" spans="2:7" x14ac:dyDescent="0.2">
      <c r="B61" s="26">
        <v>27</v>
      </c>
      <c r="C61" s="28" t="s">
        <v>220</v>
      </c>
      <c r="D61" s="27"/>
      <c r="E61" s="26">
        <v>542</v>
      </c>
      <c r="F61" s="26">
        <v>4.2</v>
      </c>
      <c r="G61" s="82">
        <f t="shared" si="3"/>
        <v>2276.4</v>
      </c>
    </row>
    <row r="62" spans="2:7" ht="25.5" x14ac:dyDescent="0.2">
      <c r="B62" s="26">
        <v>28</v>
      </c>
      <c r="C62" s="28" t="s">
        <v>221</v>
      </c>
      <c r="D62" s="27"/>
      <c r="E62" s="26">
        <v>194</v>
      </c>
      <c r="F62" s="26">
        <v>3</v>
      </c>
      <c r="G62" s="82">
        <f t="shared" si="3"/>
        <v>582</v>
      </c>
    </row>
    <row r="63" spans="2:7" x14ac:dyDescent="0.2">
      <c r="B63" s="26">
        <v>29</v>
      </c>
      <c r="C63" s="28" t="s">
        <v>222</v>
      </c>
      <c r="D63" s="27"/>
      <c r="E63" s="26">
        <v>114</v>
      </c>
      <c r="F63" s="26">
        <v>4</v>
      </c>
      <c r="G63" s="82">
        <f t="shared" si="3"/>
        <v>456</v>
      </c>
    </row>
    <row r="64" spans="2:7" x14ac:dyDescent="0.2">
      <c r="B64" s="26">
        <v>30</v>
      </c>
      <c r="C64" s="28" t="s">
        <v>223</v>
      </c>
      <c r="D64" s="27"/>
      <c r="E64" s="26">
        <v>144</v>
      </c>
      <c r="F64" s="26">
        <v>4</v>
      </c>
      <c r="G64" s="82">
        <f t="shared" si="3"/>
        <v>576</v>
      </c>
    </row>
    <row r="65" spans="2:7" x14ac:dyDescent="0.2">
      <c r="B65" s="26">
        <v>31</v>
      </c>
      <c r="C65" s="28" t="s">
        <v>224</v>
      </c>
      <c r="D65" s="27"/>
      <c r="E65" s="26">
        <v>144</v>
      </c>
      <c r="F65" s="26">
        <v>4</v>
      </c>
      <c r="G65" s="82">
        <f t="shared" si="3"/>
        <v>576</v>
      </c>
    </row>
    <row r="66" spans="2:7" x14ac:dyDescent="0.2">
      <c r="B66" s="26">
        <v>32</v>
      </c>
      <c r="C66" s="28" t="s">
        <v>225</v>
      </c>
      <c r="D66" s="27"/>
      <c r="E66" s="26">
        <v>144</v>
      </c>
      <c r="F66" s="26">
        <v>4</v>
      </c>
      <c r="G66" s="82">
        <f t="shared" si="3"/>
        <v>576</v>
      </c>
    </row>
    <row r="67" spans="2:7" x14ac:dyDescent="0.2">
      <c r="B67" s="26">
        <v>33</v>
      </c>
      <c r="C67" s="28" t="s">
        <v>226</v>
      </c>
      <c r="D67" s="27"/>
      <c r="E67" s="26">
        <v>163</v>
      </c>
      <c r="F67" s="26">
        <v>4</v>
      </c>
      <c r="G67" s="82">
        <f t="shared" si="3"/>
        <v>652</v>
      </c>
    </row>
    <row r="68" spans="2:7" x14ac:dyDescent="0.2">
      <c r="B68" s="58">
        <v>34</v>
      </c>
      <c r="C68" s="13" t="s">
        <v>60</v>
      </c>
      <c r="D68" s="6"/>
      <c r="E68" s="3">
        <v>1747</v>
      </c>
      <c r="F68" s="3">
        <v>5</v>
      </c>
      <c r="G68" s="20">
        <f t="shared" si="3"/>
        <v>8735</v>
      </c>
    </row>
    <row r="69" spans="2:7" x14ac:dyDescent="0.2">
      <c r="B69" s="58">
        <v>35</v>
      </c>
      <c r="C69" s="13" t="s">
        <v>59</v>
      </c>
      <c r="D69" s="6"/>
      <c r="E69" s="3">
        <v>1350</v>
      </c>
      <c r="F69" s="3">
        <v>4</v>
      </c>
      <c r="G69" s="20">
        <f t="shared" si="3"/>
        <v>5400</v>
      </c>
    </row>
    <row r="70" spans="2:7" x14ac:dyDescent="0.2">
      <c r="B70" s="26">
        <v>36</v>
      </c>
      <c r="C70" s="28" t="s">
        <v>203</v>
      </c>
      <c r="D70" s="27"/>
      <c r="E70" s="26">
        <v>1054</v>
      </c>
      <c r="F70" s="26">
        <v>4.5</v>
      </c>
      <c r="G70" s="82">
        <f t="shared" si="3"/>
        <v>4743</v>
      </c>
    </row>
    <row r="71" spans="2:7" x14ac:dyDescent="0.2">
      <c r="B71" s="58">
        <v>37</v>
      </c>
      <c r="C71" s="13" t="s">
        <v>61</v>
      </c>
      <c r="D71" s="6"/>
      <c r="E71" s="3">
        <v>1200</v>
      </c>
      <c r="F71" s="3">
        <v>4</v>
      </c>
      <c r="G71" s="20">
        <f t="shared" si="3"/>
        <v>4800</v>
      </c>
    </row>
    <row r="72" spans="2:7" x14ac:dyDescent="0.2">
      <c r="B72" s="58">
        <v>38</v>
      </c>
      <c r="C72" s="13" t="s">
        <v>56</v>
      </c>
      <c r="D72" s="6"/>
      <c r="E72" s="3">
        <v>2900</v>
      </c>
      <c r="F72" s="3">
        <v>4</v>
      </c>
      <c r="G72" s="20">
        <f t="shared" si="3"/>
        <v>11600</v>
      </c>
    </row>
    <row r="73" spans="2:7" x14ac:dyDescent="0.2">
      <c r="B73" s="58">
        <v>39</v>
      </c>
      <c r="C73" s="13" t="s">
        <v>57</v>
      </c>
      <c r="D73" s="6"/>
      <c r="E73" s="3">
        <v>305</v>
      </c>
      <c r="F73" s="3">
        <v>4.5</v>
      </c>
      <c r="G73" s="20">
        <f t="shared" si="3"/>
        <v>1372.5</v>
      </c>
    </row>
    <row r="74" spans="2:7" x14ac:dyDescent="0.2">
      <c r="B74" s="26">
        <v>40</v>
      </c>
      <c r="C74" s="28" t="s">
        <v>204</v>
      </c>
      <c r="D74" s="27"/>
      <c r="E74" s="26">
        <v>1118</v>
      </c>
      <c r="F74" s="26">
        <v>3.6</v>
      </c>
      <c r="G74" s="82">
        <f t="shared" si="3"/>
        <v>4024.8</v>
      </c>
    </row>
    <row r="75" spans="2:7" x14ac:dyDescent="0.2">
      <c r="B75" s="26">
        <v>41</v>
      </c>
      <c r="C75" s="28" t="s">
        <v>205</v>
      </c>
      <c r="D75" s="27"/>
      <c r="E75" s="26">
        <v>376</v>
      </c>
      <c r="F75" s="26">
        <v>3.9</v>
      </c>
      <c r="G75" s="82">
        <f t="shared" si="3"/>
        <v>1466.3999999999999</v>
      </c>
    </row>
    <row r="76" spans="2:7" x14ac:dyDescent="0.2">
      <c r="B76" s="58">
        <v>42</v>
      </c>
      <c r="C76" s="13" t="s">
        <v>124</v>
      </c>
      <c r="D76" s="6"/>
      <c r="E76" s="3">
        <v>790</v>
      </c>
      <c r="F76" s="3">
        <v>5.5</v>
      </c>
      <c r="G76" s="20">
        <f t="shared" si="3"/>
        <v>4345</v>
      </c>
    </row>
    <row r="77" spans="2:7" x14ac:dyDescent="0.2">
      <c r="B77" s="58">
        <v>43</v>
      </c>
      <c r="C77" s="13" t="s">
        <v>89</v>
      </c>
      <c r="D77" s="6"/>
      <c r="E77" s="3">
        <v>240</v>
      </c>
      <c r="F77" s="3">
        <v>3.5</v>
      </c>
      <c r="G77" s="20">
        <f t="shared" si="3"/>
        <v>840</v>
      </c>
    </row>
    <row r="78" spans="2:7" x14ac:dyDescent="0.2">
      <c r="B78" s="58">
        <v>44</v>
      </c>
      <c r="C78" s="13" t="s">
        <v>17</v>
      </c>
      <c r="D78" s="6"/>
      <c r="E78" s="3">
        <v>70</v>
      </c>
      <c r="F78" s="3">
        <v>4</v>
      </c>
      <c r="G78" s="20">
        <f t="shared" si="3"/>
        <v>280</v>
      </c>
    </row>
    <row r="79" spans="2:7" x14ac:dyDescent="0.2">
      <c r="B79" s="58">
        <v>45</v>
      </c>
      <c r="C79" s="13" t="s">
        <v>146</v>
      </c>
      <c r="D79" s="6"/>
      <c r="E79" s="3">
        <v>890</v>
      </c>
      <c r="F79" s="3">
        <v>4</v>
      </c>
      <c r="G79" s="20">
        <f t="shared" si="3"/>
        <v>3560</v>
      </c>
    </row>
    <row r="80" spans="2:7" x14ac:dyDescent="0.2">
      <c r="B80" s="58">
        <v>46</v>
      </c>
      <c r="C80" s="13" t="s">
        <v>147</v>
      </c>
      <c r="D80" s="6"/>
      <c r="E80" s="3">
        <v>1200</v>
      </c>
      <c r="F80" s="3">
        <v>4</v>
      </c>
      <c r="G80" s="20">
        <f t="shared" si="3"/>
        <v>4800</v>
      </c>
    </row>
    <row r="81" spans="2:12" x14ac:dyDescent="0.2">
      <c r="B81" s="58">
        <v>47</v>
      </c>
      <c r="C81" s="13" t="s">
        <v>73</v>
      </c>
      <c r="D81" s="6"/>
      <c r="E81" s="3">
        <v>930</v>
      </c>
      <c r="F81" s="3">
        <v>5</v>
      </c>
      <c r="G81" s="20">
        <f t="shared" si="3"/>
        <v>4650</v>
      </c>
    </row>
    <row r="82" spans="2:12" x14ac:dyDescent="0.2">
      <c r="B82" s="58">
        <v>48</v>
      </c>
      <c r="C82" s="28" t="s">
        <v>206</v>
      </c>
      <c r="D82" s="27"/>
      <c r="E82" s="26">
        <v>552</v>
      </c>
      <c r="F82" s="26">
        <v>5.6</v>
      </c>
      <c r="G82" s="82">
        <f t="shared" si="3"/>
        <v>3091.2</v>
      </c>
    </row>
    <row r="83" spans="2:12" x14ac:dyDescent="0.2">
      <c r="B83" s="26">
        <v>49</v>
      </c>
      <c r="C83" s="28" t="s">
        <v>174</v>
      </c>
      <c r="D83" s="27" t="s">
        <v>175</v>
      </c>
      <c r="E83" s="3">
        <v>698</v>
      </c>
      <c r="F83" s="3">
        <v>4</v>
      </c>
      <c r="G83" s="20">
        <f t="shared" si="3"/>
        <v>2792</v>
      </c>
      <c r="K83" s="59"/>
      <c r="L83" s="59"/>
    </row>
    <row r="84" spans="2:12" x14ac:dyDescent="0.2">
      <c r="B84" s="58">
        <v>50</v>
      </c>
      <c r="C84" s="13" t="s">
        <v>148</v>
      </c>
      <c r="D84" s="6"/>
      <c r="E84" s="3">
        <v>100</v>
      </c>
      <c r="F84" s="3">
        <v>4</v>
      </c>
      <c r="G84" s="20">
        <f t="shared" si="3"/>
        <v>400</v>
      </c>
    </row>
    <row r="85" spans="2:12" x14ac:dyDescent="0.2">
      <c r="B85" s="58">
        <v>51</v>
      </c>
      <c r="C85" s="28" t="s">
        <v>178</v>
      </c>
      <c r="D85" s="6"/>
      <c r="E85" s="3">
        <v>1700</v>
      </c>
      <c r="F85" s="3">
        <v>4</v>
      </c>
      <c r="G85" s="20">
        <f t="shared" si="3"/>
        <v>6800</v>
      </c>
    </row>
    <row r="86" spans="2:12" x14ac:dyDescent="0.2">
      <c r="B86" s="58">
        <v>52</v>
      </c>
      <c r="C86" s="13" t="s">
        <v>149</v>
      </c>
      <c r="D86" s="27"/>
      <c r="E86" s="3">
        <v>1250</v>
      </c>
      <c r="F86" s="3">
        <v>3.5</v>
      </c>
      <c r="G86" s="20">
        <f t="shared" si="3"/>
        <v>4375</v>
      </c>
    </row>
    <row r="87" spans="2:12" x14ac:dyDescent="0.2">
      <c r="B87" s="58">
        <v>53</v>
      </c>
      <c r="C87" s="28" t="s">
        <v>177</v>
      </c>
      <c r="D87" s="6"/>
      <c r="E87" s="3">
        <v>1000</v>
      </c>
      <c r="F87" s="3">
        <v>3.5</v>
      </c>
      <c r="G87" s="20">
        <f t="shared" si="3"/>
        <v>3500</v>
      </c>
    </row>
    <row r="88" spans="2:12" x14ac:dyDescent="0.2">
      <c r="B88" s="58">
        <v>54</v>
      </c>
      <c r="C88" s="13" t="s">
        <v>150</v>
      </c>
      <c r="D88" s="6"/>
      <c r="E88" s="3">
        <v>400</v>
      </c>
      <c r="F88" s="3">
        <v>3.5</v>
      </c>
      <c r="G88" s="20">
        <f t="shared" si="3"/>
        <v>1400</v>
      </c>
    </row>
    <row r="89" spans="2:12" x14ac:dyDescent="0.2">
      <c r="B89" s="58">
        <v>55</v>
      </c>
      <c r="C89" s="13" t="s">
        <v>80</v>
      </c>
      <c r="D89" s="6"/>
      <c r="E89" s="3">
        <v>190</v>
      </c>
      <c r="F89" s="3">
        <v>3.5</v>
      </c>
      <c r="G89" s="20">
        <f t="shared" si="3"/>
        <v>665</v>
      </c>
    </row>
    <row r="90" spans="2:12" x14ac:dyDescent="0.2">
      <c r="B90" s="26">
        <v>56</v>
      </c>
      <c r="C90" s="28" t="s">
        <v>207</v>
      </c>
      <c r="D90" s="27"/>
      <c r="E90" s="26">
        <v>734</v>
      </c>
      <c r="F90" s="26">
        <v>6.7</v>
      </c>
      <c r="G90" s="82">
        <f t="shared" si="3"/>
        <v>4917.8</v>
      </c>
    </row>
    <row r="91" spans="2:12" s="55" customFormat="1" x14ac:dyDescent="0.2">
      <c r="B91" s="26">
        <v>57</v>
      </c>
      <c r="C91" s="13" t="s">
        <v>151</v>
      </c>
      <c r="D91" s="27" t="s">
        <v>167</v>
      </c>
      <c r="E91" s="3">
        <v>450</v>
      </c>
      <c r="F91" s="3">
        <v>3.5</v>
      </c>
      <c r="G91" s="20">
        <f t="shared" si="3"/>
        <v>1575</v>
      </c>
    </row>
    <row r="92" spans="2:12" x14ac:dyDescent="0.2">
      <c r="B92" s="58">
        <v>58</v>
      </c>
      <c r="C92" s="28" t="s">
        <v>208</v>
      </c>
      <c r="D92" s="27"/>
      <c r="E92" s="26">
        <v>638</v>
      </c>
      <c r="F92" s="26">
        <v>5.2</v>
      </c>
      <c r="G92" s="82">
        <f t="shared" si="3"/>
        <v>3317.6</v>
      </c>
    </row>
    <row r="93" spans="2:12" x14ac:dyDescent="0.2">
      <c r="B93" s="26">
        <v>59</v>
      </c>
      <c r="C93" s="13" t="s">
        <v>131</v>
      </c>
      <c r="D93" s="6" t="s">
        <v>58</v>
      </c>
      <c r="E93" s="3">
        <v>1300</v>
      </c>
      <c r="F93" s="3">
        <v>3.5</v>
      </c>
      <c r="G93" s="20">
        <f t="shared" si="3"/>
        <v>4550</v>
      </c>
    </row>
    <row r="94" spans="2:12" x14ac:dyDescent="0.2">
      <c r="B94" s="58">
        <v>60</v>
      </c>
      <c r="C94" s="13" t="s">
        <v>43</v>
      </c>
      <c r="D94" s="6" t="s">
        <v>132</v>
      </c>
      <c r="E94" s="3">
        <v>2630</v>
      </c>
      <c r="F94" s="3">
        <v>5.5</v>
      </c>
      <c r="G94" s="20">
        <f t="shared" si="3"/>
        <v>14465</v>
      </c>
    </row>
    <row r="95" spans="2:12" x14ac:dyDescent="0.2">
      <c r="B95" s="58">
        <v>61</v>
      </c>
      <c r="C95" s="13" t="s">
        <v>44</v>
      </c>
      <c r="D95" s="6" t="s">
        <v>55</v>
      </c>
      <c r="E95" s="3">
        <v>580</v>
      </c>
      <c r="F95" s="3">
        <v>4</v>
      </c>
      <c r="G95" s="20">
        <f t="shared" si="3"/>
        <v>2320</v>
      </c>
    </row>
    <row r="96" spans="2:12" x14ac:dyDescent="0.2">
      <c r="B96" s="58">
        <v>62</v>
      </c>
      <c r="C96" s="13" t="s">
        <v>45</v>
      </c>
      <c r="D96" s="6" t="s">
        <v>53</v>
      </c>
      <c r="E96" s="3">
        <v>740</v>
      </c>
      <c r="F96" s="3">
        <v>4</v>
      </c>
      <c r="G96" s="20">
        <f t="shared" si="3"/>
        <v>2960</v>
      </c>
    </row>
    <row r="97" spans="2:7" x14ac:dyDescent="0.2">
      <c r="B97" s="58">
        <v>63</v>
      </c>
      <c r="C97" s="13" t="s">
        <v>54</v>
      </c>
      <c r="D97" s="6"/>
      <c r="E97" s="3">
        <v>820</v>
      </c>
      <c r="F97" s="3">
        <v>4</v>
      </c>
      <c r="G97" s="20">
        <f t="shared" si="3"/>
        <v>3280</v>
      </c>
    </row>
    <row r="98" spans="2:7" x14ac:dyDescent="0.2">
      <c r="B98" s="58">
        <v>64</v>
      </c>
      <c r="C98" s="13" t="s">
        <v>46</v>
      </c>
      <c r="D98" s="6" t="s">
        <v>47</v>
      </c>
      <c r="E98" s="3">
        <v>2900</v>
      </c>
      <c r="F98" s="3">
        <v>5.5</v>
      </c>
      <c r="G98" s="20">
        <f t="shared" si="3"/>
        <v>15950</v>
      </c>
    </row>
    <row r="99" spans="2:7" x14ac:dyDescent="0.2">
      <c r="B99" s="58">
        <v>65</v>
      </c>
      <c r="C99" s="13" t="s">
        <v>48</v>
      </c>
      <c r="D99" s="6"/>
      <c r="E99" s="3">
        <v>680</v>
      </c>
      <c r="F99" s="3">
        <v>4</v>
      </c>
      <c r="G99" s="20">
        <f t="shared" si="3"/>
        <v>2720</v>
      </c>
    </row>
    <row r="100" spans="2:7" s="55" customFormat="1" x14ac:dyDescent="0.2">
      <c r="B100" s="58">
        <v>66</v>
      </c>
      <c r="C100" s="13" t="s">
        <v>49</v>
      </c>
      <c r="D100" s="6"/>
      <c r="E100" s="3">
        <v>380</v>
      </c>
      <c r="F100" s="3">
        <v>4</v>
      </c>
      <c r="G100" s="20">
        <f t="shared" si="3"/>
        <v>1520</v>
      </c>
    </row>
    <row r="101" spans="2:7" x14ac:dyDescent="0.2">
      <c r="B101" s="58">
        <v>67</v>
      </c>
      <c r="C101" s="28" t="s">
        <v>209</v>
      </c>
      <c r="D101" s="27"/>
      <c r="E101" s="26">
        <v>1348</v>
      </c>
      <c r="F101" s="26">
        <v>4.9000000000000004</v>
      </c>
      <c r="G101" s="82">
        <f t="shared" si="3"/>
        <v>6605.2000000000007</v>
      </c>
    </row>
    <row r="102" spans="2:7" x14ac:dyDescent="0.2">
      <c r="B102" s="26">
        <v>68</v>
      </c>
      <c r="C102" s="13" t="s">
        <v>50</v>
      </c>
      <c r="D102" s="27" t="s">
        <v>168</v>
      </c>
      <c r="E102" s="3">
        <v>940</v>
      </c>
      <c r="F102" s="3">
        <v>4</v>
      </c>
      <c r="G102" s="20">
        <f t="shared" si="3"/>
        <v>3760</v>
      </c>
    </row>
    <row r="103" spans="2:7" x14ac:dyDescent="0.2">
      <c r="B103" s="58">
        <v>69</v>
      </c>
      <c r="C103" s="13" t="s">
        <v>40</v>
      </c>
      <c r="D103" s="6"/>
      <c r="E103" s="3">
        <v>425</v>
      </c>
      <c r="F103" s="3">
        <v>4</v>
      </c>
      <c r="G103" s="20">
        <f t="shared" si="3"/>
        <v>1700</v>
      </c>
    </row>
    <row r="104" spans="2:7" x14ac:dyDescent="0.2">
      <c r="B104" s="58">
        <v>70</v>
      </c>
      <c r="C104" s="13" t="s">
        <v>152</v>
      </c>
      <c r="D104" s="6" t="s">
        <v>58</v>
      </c>
      <c r="E104" s="3">
        <v>2200</v>
      </c>
      <c r="F104" s="3">
        <v>4</v>
      </c>
      <c r="G104" s="20">
        <f t="shared" si="3"/>
        <v>8800</v>
      </c>
    </row>
    <row r="105" spans="2:7" x14ac:dyDescent="0.2">
      <c r="B105" s="58">
        <v>71</v>
      </c>
      <c r="C105" s="13" t="s">
        <v>86</v>
      </c>
      <c r="D105" s="6"/>
      <c r="E105" s="3">
        <v>300</v>
      </c>
      <c r="F105" s="3">
        <v>5</v>
      </c>
      <c r="G105" s="20">
        <f t="shared" si="3"/>
        <v>1500</v>
      </c>
    </row>
    <row r="106" spans="2:7" x14ac:dyDescent="0.2">
      <c r="B106" s="58">
        <v>72</v>
      </c>
      <c r="C106" s="13" t="s">
        <v>18</v>
      </c>
      <c r="D106" s="60" t="s">
        <v>196</v>
      </c>
      <c r="E106" s="58">
        <v>1520</v>
      </c>
      <c r="F106" s="58">
        <v>5</v>
      </c>
      <c r="G106" s="61">
        <f t="shared" si="3"/>
        <v>7600</v>
      </c>
    </row>
    <row r="107" spans="2:7" x14ac:dyDescent="0.2">
      <c r="B107" s="58">
        <v>73</v>
      </c>
      <c r="C107" s="13" t="s">
        <v>88</v>
      </c>
      <c r="D107" s="6"/>
      <c r="E107" s="3">
        <v>440</v>
      </c>
      <c r="F107" s="3">
        <v>4</v>
      </c>
      <c r="G107" s="20">
        <f t="shared" si="3"/>
        <v>1760</v>
      </c>
    </row>
    <row r="108" spans="2:7" x14ac:dyDescent="0.2">
      <c r="B108" s="58">
        <v>74</v>
      </c>
      <c r="C108" s="57" t="s">
        <v>169</v>
      </c>
      <c r="D108" s="60" t="s">
        <v>69</v>
      </c>
      <c r="E108" s="58">
        <v>1185</v>
      </c>
      <c r="F108" s="58">
        <v>4</v>
      </c>
      <c r="G108" s="61">
        <f t="shared" si="3"/>
        <v>4740</v>
      </c>
    </row>
    <row r="109" spans="2:7" x14ac:dyDescent="0.2">
      <c r="B109" s="58">
        <v>75</v>
      </c>
      <c r="C109" s="57" t="s">
        <v>195</v>
      </c>
      <c r="D109" s="56"/>
      <c r="E109" s="58">
        <v>921</v>
      </c>
      <c r="F109" s="58">
        <v>6.5</v>
      </c>
      <c r="G109" s="61">
        <v>5986</v>
      </c>
    </row>
    <row r="110" spans="2:7" x14ac:dyDescent="0.2">
      <c r="B110" s="58">
        <v>76</v>
      </c>
      <c r="C110" s="28" t="s">
        <v>191</v>
      </c>
      <c r="D110" s="6"/>
      <c r="E110" s="3">
        <v>330</v>
      </c>
      <c r="F110" s="3">
        <v>4.5</v>
      </c>
      <c r="G110" s="20">
        <f t="shared" si="3"/>
        <v>1485</v>
      </c>
    </row>
    <row r="111" spans="2:7" x14ac:dyDescent="0.2">
      <c r="B111" s="58">
        <v>77</v>
      </c>
      <c r="C111" s="28" t="s">
        <v>192</v>
      </c>
      <c r="D111" s="6"/>
      <c r="E111" s="3">
        <v>260</v>
      </c>
      <c r="F111" s="3">
        <v>4</v>
      </c>
      <c r="G111" s="20">
        <f t="shared" si="3"/>
        <v>1040</v>
      </c>
    </row>
    <row r="112" spans="2:7" x14ac:dyDescent="0.2">
      <c r="B112" s="58">
        <v>78</v>
      </c>
      <c r="C112" s="28" t="s">
        <v>193</v>
      </c>
      <c r="D112" s="6"/>
      <c r="E112" s="3">
        <v>800</v>
      </c>
      <c r="F112" s="3">
        <v>4</v>
      </c>
      <c r="G112" s="20">
        <v>3200</v>
      </c>
    </row>
    <row r="113" spans="2:9" x14ac:dyDescent="0.2">
      <c r="B113" s="58">
        <v>79</v>
      </c>
      <c r="C113" s="13" t="s">
        <v>41</v>
      </c>
      <c r="D113" s="6" t="s">
        <v>42</v>
      </c>
      <c r="E113" s="3">
        <v>2389</v>
      </c>
      <c r="F113" s="3">
        <v>5</v>
      </c>
      <c r="G113" s="20">
        <f t="shared" ref="G113:G186" si="4">E113*F113</f>
        <v>11945</v>
      </c>
    </row>
    <row r="114" spans="2:9" x14ac:dyDescent="0.2">
      <c r="B114" s="58">
        <v>80</v>
      </c>
      <c r="C114" s="13" t="s">
        <v>108</v>
      </c>
      <c r="D114" s="6"/>
      <c r="E114" s="3">
        <v>580</v>
      </c>
      <c r="F114" s="3">
        <v>3.5</v>
      </c>
      <c r="G114" s="20">
        <f t="shared" si="4"/>
        <v>2030</v>
      </c>
    </row>
    <row r="115" spans="2:9" x14ac:dyDescent="0.2">
      <c r="B115" s="58">
        <v>81</v>
      </c>
      <c r="C115" s="13" t="s">
        <v>109</v>
      </c>
      <c r="D115" s="6"/>
      <c r="E115" s="3">
        <v>420</v>
      </c>
      <c r="F115" s="3">
        <v>5</v>
      </c>
      <c r="G115" s="20">
        <f t="shared" si="4"/>
        <v>2100</v>
      </c>
    </row>
    <row r="116" spans="2:9" x14ac:dyDescent="0.2">
      <c r="B116" s="58">
        <v>82</v>
      </c>
      <c r="C116" s="13" t="s">
        <v>122</v>
      </c>
      <c r="D116" s="6" t="s">
        <v>227</v>
      </c>
      <c r="E116" s="3">
        <v>730</v>
      </c>
      <c r="F116" s="3">
        <v>5</v>
      </c>
      <c r="G116" s="20">
        <f t="shared" si="4"/>
        <v>3650</v>
      </c>
    </row>
    <row r="117" spans="2:9" x14ac:dyDescent="0.2">
      <c r="B117" s="58">
        <v>83</v>
      </c>
      <c r="C117" s="28" t="s">
        <v>181</v>
      </c>
      <c r="D117" s="27" t="s">
        <v>182</v>
      </c>
      <c r="E117" s="3">
        <v>1500</v>
      </c>
      <c r="F117" s="3">
        <v>4</v>
      </c>
      <c r="G117" s="20">
        <f t="shared" si="4"/>
        <v>6000</v>
      </c>
    </row>
    <row r="118" spans="2:9" x14ac:dyDescent="0.2">
      <c r="B118" s="58">
        <v>84</v>
      </c>
      <c r="C118" s="57" t="s">
        <v>198</v>
      </c>
      <c r="D118" s="60" t="s">
        <v>199</v>
      </c>
      <c r="E118" s="58">
        <v>280</v>
      </c>
      <c r="F118" s="58">
        <v>5</v>
      </c>
      <c r="G118" s="61">
        <f t="shared" si="4"/>
        <v>1400</v>
      </c>
    </row>
    <row r="119" spans="2:9" x14ac:dyDescent="0.2">
      <c r="B119" s="58">
        <v>85</v>
      </c>
      <c r="C119" s="13" t="s">
        <v>67</v>
      </c>
      <c r="D119" s="6"/>
      <c r="E119" s="3">
        <v>150</v>
      </c>
      <c r="F119" s="3">
        <v>6</v>
      </c>
      <c r="G119" s="20">
        <f t="shared" si="4"/>
        <v>900</v>
      </c>
    </row>
    <row r="120" spans="2:9" x14ac:dyDescent="0.2">
      <c r="B120" s="58">
        <v>86</v>
      </c>
      <c r="C120" s="28" t="s">
        <v>211</v>
      </c>
      <c r="D120" s="27"/>
      <c r="E120" s="26">
        <v>485</v>
      </c>
      <c r="F120" s="26">
        <v>5.8</v>
      </c>
      <c r="G120" s="82">
        <f t="shared" si="4"/>
        <v>2813</v>
      </c>
    </row>
    <row r="121" spans="2:9" x14ac:dyDescent="0.2">
      <c r="B121" s="26">
        <v>87</v>
      </c>
      <c r="C121" s="13" t="s">
        <v>102</v>
      </c>
      <c r="D121" s="6"/>
      <c r="E121" s="3">
        <v>1300</v>
      </c>
      <c r="F121" s="3">
        <v>6</v>
      </c>
      <c r="G121" s="20">
        <f t="shared" si="4"/>
        <v>7800</v>
      </c>
    </row>
    <row r="122" spans="2:9" x14ac:dyDescent="0.2">
      <c r="B122" s="58">
        <v>88</v>
      </c>
      <c r="C122" s="13" t="s">
        <v>101</v>
      </c>
      <c r="D122" s="6"/>
      <c r="E122" s="3">
        <v>440</v>
      </c>
      <c r="F122" s="3">
        <v>4</v>
      </c>
      <c r="G122" s="20">
        <f t="shared" si="4"/>
        <v>1760</v>
      </c>
    </row>
    <row r="123" spans="2:9" x14ac:dyDescent="0.2">
      <c r="B123" s="58">
        <v>89</v>
      </c>
      <c r="C123" s="13" t="s">
        <v>33</v>
      </c>
      <c r="D123" s="6" t="s">
        <v>162</v>
      </c>
      <c r="E123" s="3">
        <v>1850</v>
      </c>
      <c r="F123" s="3">
        <v>5</v>
      </c>
      <c r="G123" s="20">
        <f t="shared" si="4"/>
        <v>9250</v>
      </c>
    </row>
    <row r="124" spans="2:9" x14ac:dyDescent="0.2">
      <c r="B124" s="58">
        <v>90</v>
      </c>
      <c r="C124" s="13" t="s">
        <v>84</v>
      </c>
      <c r="D124" s="6"/>
      <c r="E124" s="3">
        <v>180</v>
      </c>
      <c r="F124" s="3">
        <v>4</v>
      </c>
      <c r="G124" s="20">
        <f t="shared" si="4"/>
        <v>720</v>
      </c>
    </row>
    <row r="125" spans="2:9" x14ac:dyDescent="0.2">
      <c r="B125" s="58">
        <v>91</v>
      </c>
      <c r="C125" s="67" t="s">
        <v>34</v>
      </c>
      <c r="D125" s="68" t="s">
        <v>35</v>
      </c>
      <c r="E125" s="69">
        <v>710</v>
      </c>
      <c r="F125" s="69">
        <v>4</v>
      </c>
      <c r="G125" s="70">
        <f t="shared" si="4"/>
        <v>2840</v>
      </c>
      <c r="H125" s="83"/>
      <c r="I125" s="84"/>
    </row>
    <row r="126" spans="2:9" x14ac:dyDescent="0.2">
      <c r="B126" s="66">
        <v>92</v>
      </c>
      <c r="C126" s="67" t="s">
        <v>37</v>
      </c>
      <c r="D126" s="68"/>
      <c r="E126" s="69">
        <v>1410</v>
      </c>
      <c r="F126" s="69">
        <v>4.5</v>
      </c>
      <c r="G126" s="70">
        <f t="shared" si="4"/>
        <v>6345</v>
      </c>
    </row>
    <row r="127" spans="2:9" x14ac:dyDescent="0.2">
      <c r="B127" s="66">
        <v>93</v>
      </c>
      <c r="C127" s="67" t="s">
        <v>36</v>
      </c>
      <c r="D127" s="68"/>
      <c r="E127" s="69">
        <v>1168</v>
      </c>
      <c r="F127" s="69">
        <v>5</v>
      </c>
      <c r="G127" s="70">
        <f t="shared" si="4"/>
        <v>5840</v>
      </c>
    </row>
    <row r="128" spans="2:9" x14ac:dyDescent="0.2">
      <c r="B128" s="66">
        <v>94</v>
      </c>
      <c r="C128" s="67" t="s">
        <v>38</v>
      </c>
      <c r="D128" s="71" t="s">
        <v>170</v>
      </c>
      <c r="E128" s="69">
        <v>710</v>
      </c>
      <c r="F128" s="69">
        <v>6</v>
      </c>
      <c r="G128" s="70">
        <f t="shared" si="4"/>
        <v>4260</v>
      </c>
    </row>
    <row r="129" spans="2:7" x14ac:dyDescent="0.2">
      <c r="B129" s="66">
        <v>95</v>
      </c>
      <c r="C129" s="72" t="s">
        <v>171</v>
      </c>
      <c r="D129" s="71" t="s">
        <v>172</v>
      </c>
      <c r="E129" s="69">
        <v>310</v>
      </c>
      <c r="F129" s="69">
        <v>6</v>
      </c>
      <c r="G129" s="70">
        <f t="shared" si="4"/>
        <v>1860</v>
      </c>
    </row>
    <row r="130" spans="2:7" x14ac:dyDescent="0.2">
      <c r="B130" s="66">
        <v>96</v>
      </c>
      <c r="C130" s="67" t="s">
        <v>153</v>
      </c>
      <c r="D130" s="68"/>
      <c r="E130" s="69">
        <v>365</v>
      </c>
      <c r="F130" s="69">
        <v>3.5</v>
      </c>
      <c r="G130" s="70">
        <f t="shared" si="4"/>
        <v>1277.5</v>
      </c>
    </row>
    <row r="131" spans="2:7" x14ac:dyDescent="0.2">
      <c r="B131" s="66">
        <v>97</v>
      </c>
      <c r="C131" s="67" t="s">
        <v>154</v>
      </c>
      <c r="D131" s="68"/>
      <c r="E131" s="69">
        <v>320</v>
      </c>
      <c r="F131" s="69">
        <v>4</v>
      </c>
      <c r="G131" s="70">
        <f t="shared" si="4"/>
        <v>1280</v>
      </c>
    </row>
    <row r="132" spans="2:7" x14ac:dyDescent="0.2">
      <c r="B132" s="66">
        <v>98</v>
      </c>
      <c r="C132" s="67" t="s">
        <v>155</v>
      </c>
      <c r="D132" s="68" t="s">
        <v>58</v>
      </c>
      <c r="E132" s="69">
        <v>660</v>
      </c>
      <c r="F132" s="69">
        <v>4.5</v>
      </c>
      <c r="G132" s="70">
        <f t="shared" si="4"/>
        <v>2970</v>
      </c>
    </row>
    <row r="133" spans="2:7" x14ac:dyDescent="0.2">
      <c r="B133" s="66">
        <v>99</v>
      </c>
      <c r="C133" s="67" t="s">
        <v>159</v>
      </c>
      <c r="D133" s="68"/>
      <c r="E133" s="69">
        <v>2151</v>
      </c>
      <c r="F133" s="69">
        <v>4</v>
      </c>
      <c r="G133" s="70">
        <f t="shared" si="4"/>
        <v>8604</v>
      </c>
    </row>
    <row r="134" spans="2:7" x14ac:dyDescent="0.2">
      <c r="B134" s="66">
        <v>100</v>
      </c>
      <c r="C134" s="67" t="s">
        <v>160</v>
      </c>
      <c r="D134" s="68" t="s">
        <v>35</v>
      </c>
      <c r="E134" s="69">
        <v>1050</v>
      </c>
      <c r="F134" s="69">
        <v>6</v>
      </c>
      <c r="G134" s="70">
        <f t="shared" si="4"/>
        <v>6300</v>
      </c>
    </row>
    <row r="135" spans="2:7" x14ac:dyDescent="0.2">
      <c r="B135" s="66">
        <v>101</v>
      </c>
      <c r="C135" s="67" t="s">
        <v>64</v>
      </c>
      <c r="D135" s="68"/>
      <c r="E135" s="69">
        <v>730</v>
      </c>
      <c r="F135" s="69">
        <v>4</v>
      </c>
      <c r="G135" s="70">
        <f t="shared" si="4"/>
        <v>2920</v>
      </c>
    </row>
    <row r="136" spans="2:7" x14ac:dyDescent="0.2">
      <c r="B136" s="66">
        <v>102</v>
      </c>
      <c r="C136" s="67" t="s">
        <v>20</v>
      </c>
      <c r="D136" s="68"/>
      <c r="E136" s="69">
        <v>2200</v>
      </c>
      <c r="F136" s="69">
        <v>4.5</v>
      </c>
      <c r="G136" s="70">
        <f t="shared" si="4"/>
        <v>9900</v>
      </c>
    </row>
    <row r="137" spans="2:7" x14ac:dyDescent="0.2">
      <c r="B137" s="66">
        <v>103</v>
      </c>
      <c r="C137" s="67" t="s">
        <v>71</v>
      </c>
      <c r="D137" s="68" t="s">
        <v>72</v>
      </c>
      <c r="E137" s="69">
        <v>1520</v>
      </c>
      <c r="F137" s="69">
        <v>5</v>
      </c>
      <c r="G137" s="70">
        <f t="shared" si="4"/>
        <v>7600</v>
      </c>
    </row>
    <row r="138" spans="2:7" x14ac:dyDescent="0.2">
      <c r="B138" s="66">
        <v>104</v>
      </c>
      <c r="C138" s="67" t="s">
        <v>156</v>
      </c>
      <c r="D138" s="68"/>
      <c r="E138" s="69">
        <v>150</v>
      </c>
      <c r="F138" s="69">
        <v>4</v>
      </c>
      <c r="G138" s="70">
        <f t="shared" si="4"/>
        <v>600</v>
      </c>
    </row>
    <row r="139" spans="2:7" x14ac:dyDescent="0.2">
      <c r="B139" s="66">
        <v>105</v>
      </c>
      <c r="C139" s="67" t="s">
        <v>157</v>
      </c>
      <c r="D139" s="68"/>
      <c r="E139" s="69">
        <v>140</v>
      </c>
      <c r="F139" s="69">
        <v>4</v>
      </c>
      <c r="G139" s="70">
        <f t="shared" si="4"/>
        <v>560</v>
      </c>
    </row>
    <row r="140" spans="2:7" x14ac:dyDescent="0.2">
      <c r="B140" s="66">
        <v>106</v>
      </c>
      <c r="C140" s="67" t="s">
        <v>39</v>
      </c>
      <c r="D140" s="68"/>
      <c r="E140" s="69">
        <v>790</v>
      </c>
      <c r="F140" s="69">
        <v>8</v>
      </c>
      <c r="G140" s="70">
        <f t="shared" si="4"/>
        <v>6320</v>
      </c>
    </row>
    <row r="141" spans="2:7" x14ac:dyDescent="0.2">
      <c r="B141" s="66">
        <v>107</v>
      </c>
      <c r="C141" s="67" t="s">
        <v>77</v>
      </c>
      <c r="D141" s="68"/>
      <c r="E141" s="69">
        <v>600</v>
      </c>
      <c r="F141" s="69">
        <v>5</v>
      </c>
      <c r="G141" s="70">
        <f t="shared" si="4"/>
        <v>3000</v>
      </c>
    </row>
    <row r="142" spans="2:7" x14ac:dyDescent="0.2">
      <c r="B142" s="66">
        <v>108</v>
      </c>
      <c r="C142" s="72" t="s">
        <v>183</v>
      </c>
      <c r="D142" s="71"/>
      <c r="E142" s="69">
        <v>900</v>
      </c>
      <c r="F142" s="69">
        <v>6</v>
      </c>
      <c r="G142" s="70">
        <f t="shared" si="4"/>
        <v>5400</v>
      </c>
    </row>
    <row r="143" spans="2:7" x14ac:dyDescent="0.2">
      <c r="B143" s="66">
        <v>109</v>
      </c>
      <c r="C143" s="67" t="s">
        <v>158</v>
      </c>
      <c r="D143" s="68"/>
      <c r="E143" s="69">
        <v>697</v>
      </c>
      <c r="F143" s="69">
        <v>6</v>
      </c>
      <c r="G143" s="70">
        <f t="shared" si="4"/>
        <v>4182</v>
      </c>
    </row>
    <row r="144" spans="2:7" x14ac:dyDescent="0.2">
      <c r="B144" s="66">
        <v>110</v>
      </c>
      <c r="C144" s="67" t="s">
        <v>65</v>
      </c>
      <c r="D144" s="68"/>
      <c r="E144" s="69">
        <v>580</v>
      </c>
      <c r="F144" s="69">
        <v>4.5</v>
      </c>
      <c r="G144" s="70">
        <f t="shared" si="4"/>
        <v>2610</v>
      </c>
    </row>
    <row r="145" spans="2:7" x14ac:dyDescent="0.2">
      <c r="B145" s="66">
        <v>111</v>
      </c>
      <c r="C145" s="67" t="s">
        <v>116</v>
      </c>
      <c r="D145" s="68"/>
      <c r="E145" s="69">
        <v>840</v>
      </c>
      <c r="F145" s="69">
        <v>4.5</v>
      </c>
      <c r="G145" s="70">
        <f t="shared" si="4"/>
        <v>3780</v>
      </c>
    </row>
    <row r="146" spans="2:7" x14ac:dyDescent="0.2">
      <c r="B146" s="66">
        <v>112</v>
      </c>
      <c r="C146" s="67" t="s">
        <v>117</v>
      </c>
      <c r="D146" s="68"/>
      <c r="E146" s="69">
        <v>290</v>
      </c>
      <c r="F146" s="69">
        <v>4</v>
      </c>
      <c r="G146" s="70">
        <f t="shared" si="4"/>
        <v>1160</v>
      </c>
    </row>
    <row r="147" spans="2:7" x14ac:dyDescent="0.2">
      <c r="B147" s="66">
        <v>113</v>
      </c>
      <c r="C147" s="72" t="s">
        <v>212</v>
      </c>
      <c r="D147" s="71"/>
      <c r="E147" s="77">
        <v>237</v>
      </c>
      <c r="F147" s="77">
        <v>7</v>
      </c>
      <c r="G147" s="85">
        <f t="shared" si="4"/>
        <v>1659</v>
      </c>
    </row>
    <row r="148" spans="2:7" x14ac:dyDescent="0.2">
      <c r="B148" s="77">
        <v>114</v>
      </c>
      <c r="C148" s="67" t="s">
        <v>118</v>
      </c>
      <c r="D148" s="68"/>
      <c r="E148" s="69">
        <v>850</v>
      </c>
      <c r="F148" s="69">
        <v>4</v>
      </c>
      <c r="G148" s="70">
        <f t="shared" si="4"/>
        <v>3400</v>
      </c>
    </row>
    <row r="149" spans="2:7" x14ac:dyDescent="0.2">
      <c r="B149" s="66">
        <v>115</v>
      </c>
      <c r="C149" s="72" t="s">
        <v>213</v>
      </c>
      <c r="D149" s="71"/>
      <c r="E149" s="77">
        <v>362</v>
      </c>
      <c r="F149" s="77">
        <v>3.2</v>
      </c>
      <c r="G149" s="85">
        <f t="shared" si="4"/>
        <v>1158.4000000000001</v>
      </c>
    </row>
    <row r="150" spans="2:7" x14ac:dyDescent="0.2">
      <c r="B150" s="77">
        <v>116</v>
      </c>
      <c r="C150" s="67" t="s">
        <v>95</v>
      </c>
      <c r="D150" s="68" t="s">
        <v>58</v>
      </c>
      <c r="E150" s="69">
        <v>550</v>
      </c>
      <c r="F150" s="69">
        <v>4</v>
      </c>
      <c r="G150" s="70">
        <f t="shared" si="4"/>
        <v>2200</v>
      </c>
    </row>
    <row r="151" spans="2:7" x14ac:dyDescent="0.2">
      <c r="B151" s="66">
        <v>117</v>
      </c>
      <c r="C151" s="67" t="s">
        <v>21</v>
      </c>
      <c r="D151" s="68"/>
      <c r="E151" s="69">
        <v>630</v>
      </c>
      <c r="F151" s="69">
        <v>5</v>
      </c>
      <c r="G151" s="70">
        <f t="shared" si="4"/>
        <v>3150</v>
      </c>
    </row>
    <row r="152" spans="2:7" x14ac:dyDescent="0.2">
      <c r="B152" s="66">
        <v>118</v>
      </c>
      <c r="C152" s="67" t="s">
        <v>119</v>
      </c>
      <c r="D152" s="68"/>
      <c r="E152" s="69">
        <v>430</v>
      </c>
      <c r="F152" s="69">
        <v>6</v>
      </c>
      <c r="G152" s="70">
        <f t="shared" si="4"/>
        <v>2580</v>
      </c>
    </row>
    <row r="153" spans="2:7" x14ac:dyDescent="0.2">
      <c r="B153" s="66">
        <v>119</v>
      </c>
      <c r="C153" s="67" t="s">
        <v>103</v>
      </c>
      <c r="D153" s="68"/>
      <c r="E153" s="69">
        <v>480</v>
      </c>
      <c r="F153" s="69">
        <v>5</v>
      </c>
      <c r="G153" s="70">
        <f t="shared" si="4"/>
        <v>2400</v>
      </c>
    </row>
    <row r="154" spans="2:7" x14ac:dyDescent="0.2">
      <c r="B154" s="66">
        <v>120</v>
      </c>
      <c r="C154" s="67" t="s">
        <v>96</v>
      </c>
      <c r="D154" s="68"/>
      <c r="E154" s="69">
        <v>260</v>
      </c>
      <c r="F154" s="69">
        <v>4.5</v>
      </c>
      <c r="G154" s="70">
        <f t="shared" si="4"/>
        <v>1170</v>
      </c>
    </row>
    <row r="155" spans="2:7" x14ac:dyDescent="0.2">
      <c r="B155" s="66">
        <v>121</v>
      </c>
      <c r="C155" s="67" t="s">
        <v>74</v>
      </c>
      <c r="D155" s="68"/>
      <c r="E155" s="69">
        <v>660</v>
      </c>
      <c r="F155" s="69">
        <v>5</v>
      </c>
      <c r="G155" s="70">
        <f t="shared" si="4"/>
        <v>3300</v>
      </c>
    </row>
    <row r="156" spans="2:7" x14ac:dyDescent="0.2">
      <c r="B156" s="66">
        <v>122</v>
      </c>
      <c r="C156" s="67" t="s">
        <v>126</v>
      </c>
      <c r="D156" s="68"/>
      <c r="E156" s="69">
        <v>160</v>
      </c>
      <c r="F156" s="69">
        <v>4</v>
      </c>
      <c r="G156" s="70">
        <f t="shared" si="4"/>
        <v>640</v>
      </c>
    </row>
    <row r="157" spans="2:7" x14ac:dyDescent="0.2">
      <c r="B157" s="66">
        <v>123</v>
      </c>
      <c r="C157" s="72" t="s">
        <v>5</v>
      </c>
      <c r="D157" s="71"/>
      <c r="E157" s="77">
        <v>558</v>
      </c>
      <c r="F157" s="77">
        <v>7</v>
      </c>
      <c r="G157" s="85">
        <f t="shared" si="4"/>
        <v>3906</v>
      </c>
    </row>
    <row r="158" spans="2:7" x14ac:dyDescent="0.2">
      <c r="B158" s="77">
        <v>124</v>
      </c>
      <c r="C158" s="67" t="s">
        <v>125</v>
      </c>
      <c r="D158" s="68"/>
      <c r="E158" s="69">
        <v>800</v>
      </c>
      <c r="F158" s="69">
        <v>6</v>
      </c>
      <c r="G158" s="70">
        <f t="shared" si="4"/>
        <v>4800</v>
      </c>
    </row>
    <row r="159" spans="2:7" x14ac:dyDescent="0.2">
      <c r="B159" s="66">
        <v>125</v>
      </c>
      <c r="C159" s="67" t="s">
        <v>83</v>
      </c>
      <c r="D159" s="68"/>
      <c r="E159" s="69">
        <v>315</v>
      </c>
      <c r="F159" s="69">
        <v>4</v>
      </c>
      <c r="G159" s="70">
        <f t="shared" si="4"/>
        <v>1260</v>
      </c>
    </row>
    <row r="160" spans="2:7" x14ac:dyDescent="0.2">
      <c r="B160" s="66">
        <v>126</v>
      </c>
      <c r="C160" s="67" t="s">
        <v>82</v>
      </c>
      <c r="D160" s="68"/>
      <c r="E160" s="69">
        <v>250</v>
      </c>
      <c r="F160" s="69">
        <v>4</v>
      </c>
      <c r="G160" s="70">
        <f t="shared" si="4"/>
        <v>1000</v>
      </c>
    </row>
    <row r="161" spans="2:7" x14ac:dyDescent="0.2">
      <c r="B161" s="66">
        <v>127</v>
      </c>
      <c r="C161" s="72" t="s">
        <v>215</v>
      </c>
      <c r="D161" s="71"/>
      <c r="E161" s="77">
        <v>1106</v>
      </c>
      <c r="F161" s="77">
        <v>3.6</v>
      </c>
      <c r="G161" s="85">
        <f t="shared" si="4"/>
        <v>3981.6</v>
      </c>
    </row>
    <row r="162" spans="2:7" x14ac:dyDescent="0.2">
      <c r="B162" s="77">
        <v>128</v>
      </c>
      <c r="C162" s="72" t="s">
        <v>214</v>
      </c>
      <c r="D162" s="71"/>
      <c r="E162" s="77">
        <v>499</v>
      </c>
      <c r="F162" s="77">
        <v>4.3</v>
      </c>
      <c r="G162" s="85">
        <f t="shared" si="4"/>
        <v>2145.6999999999998</v>
      </c>
    </row>
    <row r="163" spans="2:7" x14ac:dyDescent="0.2">
      <c r="B163" s="77">
        <v>129</v>
      </c>
      <c r="C163" s="67" t="s">
        <v>104</v>
      </c>
      <c r="D163" s="68"/>
      <c r="E163" s="69">
        <v>720</v>
      </c>
      <c r="F163" s="69">
        <v>5.5</v>
      </c>
      <c r="G163" s="70">
        <f t="shared" si="4"/>
        <v>3960</v>
      </c>
    </row>
    <row r="164" spans="2:7" x14ac:dyDescent="0.2">
      <c r="B164" s="66">
        <v>130</v>
      </c>
      <c r="C164" s="67" t="s">
        <v>105</v>
      </c>
      <c r="D164" s="68"/>
      <c r="E164" s="69">
        <v>960</v>
      </c>
      <c r="F164" s="69">
        <v>4</v>
      </c>
      <c r="G164" s="70">
        <f t="shared" si="4"/>
        <v>3840</v>
      </c>
    </row>
    <row r="165" spans="2:7" x14ac:dyDescent="0.2">
      <c r="B165" s="66">
        <v>131</v>
      </c>
      <c r="C165" s="72" t="s">
        <v>216</v>
      </c>
      <c r="D165" s="71"/>
      <c r="E165" s="77">
        <v>1286</v>
      </c>
      <c r="F165" s="77">
        <v>3.6</v>
      </c>
      <c r="G165" s="85">
        <f t="shared" si="4"/>
        <v>4629.6000000000004</v>
      </c>
    </row>
    <row r="166" spans="2:7" x14ac:dyDescent="0.2">
      <c r="B166" s="77">
        <v>132</v>
      </c>
      <c r="C166" s="67" t="s">
        <v>107</v>
      </c>
      <c r="D166" s="68"/>
      <c r="E166" s="69">
        <v>320</v>
      </c>
      <c r="F166" s="69">
        <v>4</v>
      </c>
      <c r="G166" s="70">
        <f t="shared" si="4"/>
        <v>1280</v>
      </c>
    </row>
    <row r="167" spans="2:7" x14ac:dyDescent="0.2">
      <c r="B167" s="66">
        <v>133</v>
      </c>
      <c r="C167" s="67" t="s">
        <v>66</v>
      </c>
      <c r="D167" s="68"/>
      <c r="E167" s="69">
        <v>2000</v>
      </c>
      <c r="F167" s="69">
        <v>5</v>
      </c>
      <c r="G167" s="70">
        <f t="shared" si="4"/>
        <v>10000</v>
      </c>
    </row>
    <row r="168" spans="2:7" x14ac:dyDescent="0.2">
      <c r="B168" s="66">
        <v>134</v>
      </c>
      <c r="C168" s="67" t="s">
        <v>94</v>
      </c>
      <c r="D168" s="68"/>
      <c r="E168" s="69">
        <v>375</v>
      </c>
      <c r="F168" s="69">
        <v>3.4</v>
      </c>
      <c r="G168" s="70">
        <f t="shared" si="4"/>
        <v>1275</v>
      </c>
    </row>
    <row r="169" spans="2:7" x14ac:dyDescent="0.2">
      <c r="B169" s="66">
        <v>135</v>
      </c>
      <c r="C169" s="67" t="s">
        <v>93</v>
      </c>
      <c r="D169" s="74" t="s">
        <v>196</v>
      </c>
      <c r="E169" s="66">
        <v>1150</v>
      </c>
      <c r="F169" s="66">
        <v>4</v>
      </c>
      <c r="G169" s="75">
        <f t="shared" si="4"/>
        <v>4600</v>
      </c>
    </row>
    <row r="170" spans="2:7" x14ac:dyDescent="0.2">
      <c r="B170" s="66">
        <v>136</v>
      </c>
      <c r="C170" s="67" t="s">
        <v>85</v>
      </c>
      <c r="D170" s="74"/>
      <c r="E170" s="66">
        <v>340</v>
      </c>
      <c r="F170" s="66">
        <v>5.5</v>
      </c>
      <c r="G170" s="75">
        <f t="shared" si="4"/>
        <v>1870</v>
      </c>
    </row>
    <row r="171" spans="2:7" x14ac:dyDescent="0.2">
      <c r="B171" s="66">
        <v>137</v>
      </c>
      <c r="C171" s="72" t="s">
        <v>185</v>
      </c>
      <c r="D171" s="74"/>
      <c r="E171" s="66">
        <v>310</v>
      </c>
      <c r="F171" s="66">
        <v>3.5</v>
      </c>
      <c r="G171" s="75">
        <f t="shared" si="4"/>
        <v>1085</v>
      </c>
    </row>
    <row r="172" spans="2:7" x14ac:dyDescent="0.2">
      <c r="B172" s="66">
        <v>138</v>
      </c>
      <c r="C172" s="67" t="s">
        <v>22</v>
      </c>
      <c r="D172" s="74"/>
      <c r="E172" s="66">
        <v>650</v>
      </c>
      <c r="F172" s="66">
        <v>5</v>
      </c>
      <c r="G172" s="75">
        <f t="shared" si="4"/>
        <v>3250</v>
      </c>
    </row>
    <row r="173" spans="2:7" x14ac:dyDescent="0.2">
      <c r="B173" s="66">
        <v>139</v>
      </c>
      <c r="C173" s="72" t="s">
        <v>197</v>
      </c>
      <c r="D173" s="74" t="s">
        <v>228</v>
      </c>
      <c r="E173" s="66">
        <v>678</v>
      </c>
      <c r="F173" s="66">
        <v>5</v>
      </c>
      <c r="G173" s="75">
        <f t="shared" si="4"/>
        <v>3390</v>
      </c>
    </row>
    <row r="174" spans="2:7" x14ac:dyDescent="0.2">
      <c r="B174" s="66">
        <v>140</v>
      </c>
      <c r="C174" s="67" t="s">
        <v>79</v>
      </c>
      <c r="D174" s="68" t="s">
        <v>58</v>
      </c>
      <c r="E174" s="69">
        <v>760</v>
      </c>
      <c r="F174" s="69">
        <v>5</v>
      </c>
      <c r="G174" s="70">
        <f t="shared" si="4"/>
        <v>3800</v>
      </c>
    </row>
    <row r="175" spans="2:7" x14ac:dyDescent="0.2">
      <c r="B175" s="66">
        <v>141</v>
      </c>
      <c r="C175" s="67" t="s">
        <v>78</v>
      </c>
      <c r="D175" s="68"/>
      <c r="E175" s="69">
        <v>460</v>
      </c>
      <c r="F175" s="69">
        <v>4</v>
      </c>
      <c r="G175" s="70">
        <f t="shared" si="4"/>
        <v>1840</v>
      </c>
    </row>
    <row r="176" spans="2:7" x14ac:dyDescent="0.2">
      <c r="B176" s="66">
        <v>142</v>
      </c>
      <c r="C176" s="67" t="s">
        <v>130</v>
      </c>
      <c r="D176" s="68" t="s">
        <v>58</v>
      </c>
      <c r="E176" s="69">
        <v>1500</v>
      </c>
      <c r="F176" s="69">
        <v>4.5</v>
      </c>
      <c r="G176" s="70">
        <f t="shared" si="4"/>
        <v>6750</v>
      </c>
    </row>
    <row r="177" spans="2:7" x14ac:dyDescent="0.2">
      <c r="B177" s="66">
        <v>143</v>
      </c>
      <c r="C177" s="67" t="s">
        <v>112</v>
      </c>
      <c r="D177" s="71" t="s">
        <v>186</v>
      </c>
      <c r="E177" s="69">
        <v>3400</v>
      </c>
      <c r="F177" s="69">
        <v>5</v>
      </c>
      <c r="G177" s="70">
        <f t="shared" si="4"/>
        <v>17000</v>
      </c>
    </row>
    <row r="178" spans="2:7" x14ac:dyDescent="0.2">
      <c r="B178" s="66">
        <v>144</v>
      </c>
      <c r="C178" s="67" t="s">
        <v>110</v>
      </c>
      <c r="D178" s="68"/>
      <c r="E178" s="69">
        <v>160</v>
      </c>
      <c r="F178" s="69">
        <v>5</v>
      </c>
      <c r="G178" s="70">
        <f t="shared" si="4"/>
        <v>800</v>
      </c>
    </row>
    <row r="179" spans="2:7" x14ac:dyDescent="0.2">
      <c r="B179" s="66">
        <v>145</v>
      </c>
      <c r="C179" s="67" t="s">
        <v>111</v>
      </c>
      <c r="D179" s="68"/>
      <c r="E179" s="69">
        <v>880</v>
      </c>
      <c r="F179" s="69">
        <v>4</v>
      </c>
      <c r="G179" s="70">
        <f t="shared" si="4"/>
        <v>3520</v>
      </c>
    </row>
    <row r="180" spans="2:7" x14ac:dyDescent="0.2">
      <c r="B180" s="66">
        <v>146</v>
      </c>
      <c r="C180" s="72" t="s">
        <v>217</v>
      </c>
      <c r="D180" s="71"/>
      <c r="E180" s="77">
        <v>2618</v>
      </c>
      <c r="F180" s="77">
        <v>3.4</v>
      </c>
      <c r="G180" s="85">
        <f t="shared" si="4"/>
        <v>8901.1999999999989</v>
      </c>
    </row>
    <row r="181" spans="2:7" x14ac:dyDescent="0.2">
      <c r="B181" s="77">
        <v>147</v>
      </c>
      <c r="C181" s="67" t="s">
        <v>113</v>
      </c>
      <c r="D181" s="68"/>
      <c r="E181" s="69">
        <v>600</v>
      </c>
      <c r="F181" s="69">
        <v>5</v>
      </c>
      <c r="G181" s="70">
        <f t="shared" si="4"/>
        <v>3000</v>
      </c>
    </row>
    <row r="182" spans="2:7" x14ac:dyDescent="0.2">
      <c r="B182" s="66">
        <v>148</v>
      </c>
      <c r="C182" s="67" t="s">
        <v>114</v>
      </c>
      <c r="D182" s="68"/>
      <c r="E182" s="69">
        <v>504</v>
      </c>
      <c r="F182" s="69">
        <v>4.5</v>
      </c>
      <c r="G182" s="70">
        <f t="shared" si="4"/>
        <v>2268</v>
      </c>
    </row>
    <row r="183" spans="2:7" x14ac:dyDescent="0.2">
      <c r="B183" s="66">
        <v>149</v>
      </c>
      <c r="C183" s="67" t="s">
        <v>127</v>
      </c>
      <c r="D183" s="68"/>
      <c r="E183" s="69">
        <v>1200</v>
      </c>
      <c r="F183" s="69">
        <v>5.5</v>
      </c>
      <c r="G183" s="70">
        <f t="shared" si="4"/>
        <v>6600</v>
      </c>
    </row>
    <row r="184" spans="2:7" x14ac:dyDescent="0.2">
      <c r="B184" s="66">
        <v>150</v>
      </c>
      <c r="C184" s="67" t="s">
        <v>161</v>
      </c>
      <c r="D184" s="68"/>
      <c r="E184" s="69">
        <v>300</v>
      </c>
      <c r="F184" s="69">
        <v>5</v>
      </c>
      <c r="G184" s="70">
        <f t="shared" si="4"/>
        <v>1500</v>
      </c>
    </row>
    <row r="185" spans="2:7" x14ac:dyDescent="0.2">
      <c r="B185" s="66">
        <v>151</v>
      </c>
      <c r="C185" s="67" t="s">
        <v>100</v>
      </c>
      <c r="D185" s="68"/>
      <c r="E185" s="69">
        <v>1570</v>
      </c>
      <c r="F185" s="69">
        <v>5</v>
      </c>
      <c r="G185" s="70">
        <f t="shared" si="4"/>
        <v>7850</v>
      </c>
    </row>
    <row r="186" spans="2:7" x14ac:dyDescent="0.2">
      <c r="B186" s="66">
        <v>152</v>
      </c>
      <c r="C186" s="67" t="s">
        <v>11</v>
      </c>
      <c r="D186" s="68"/>
      <c r="E186" s="69">
        <v>520</v>
      </c>
      <c r="F186" s="69">
        <v>6</v>
      </c>
      <c r="G186" s="70">
        <f t="shared" si="4"/>
        <v>3120</v>
      </c>
    </row>
    <row r="187" spans="2:7" ht="25.5" x14ac:dyDescent="0.2">
      <c r="B187" s="66">
        <v>153</v>
      </c>
      <c r="C187" s="67" t="s">
        <v>115</v>
      </c>
      <c r="D187" s="68" t="s">
        <v>166</v>
      </c>
      <c r="E187" s="69">
        <v>1200</v>
      </c>
      <c r="F187" s="69">
        <v>3.5</v>
      </c>
      <c r="G187" s="70">
        <f>E187*F187</f>
        <v>4200</v>
      </c>
    </row>
    <row r="188" spans="2:7" x14ac:dyDescent="0.2">
      <c r="B188" s="66">
        <v>154</v>
      </c>
      <c r="C188" s="67" t="s">
        <v>87</v>
      </c>
      <c r="D188" s="68"/>
      <c r="E188" s="69">
        <v>360</v>
      </c>
      <c r="F188" s="69">
        <v>4</v>
      </c>
      <c r="G188" s="70">
        <f>E188*F188</f>
        <v>1440</v>
      </c>
    </row>
    <row r="189" spans="2:7" x14ac:dyDescent="0.2">
      <c r="B189" s="66">
        <v>155</v>
      </c>
      <c r="C189" s="67" t="s">
        <v>133</v>
      </c>
      <c r="D189" s="68"/>
      <c r="E189" s="69">
        <v>850</v>
      </c>
      <c r="F189" s="69">
        <v>5.5</v>
      </c>
      <c r="G189" s="70">
        <f>E189*F189</f>
        <v>4675</v>
      </c>
    </row>
    <row r="190" spans="2:7" x14ac:dyDescent="0.2">
      <c r="B190" s="66">
        <v>156</v>
      </c>
      <c r="C190" s="72" t="s">
        <v>218</v>
      </c>
      <c r="D190" s="73"/>
      <c r="E190" s="77">
        <v>949</v>
      </c>
      <c r="F190" s="77">
        <v>4.4000000000000004</v>
      </c>
      <c r="G190" s="85">
        <f>E190*F190</f>
        <v>4175.6000000000004</v>
      </c>
    </row>
    <row r="191" spans="2:7" x14ac:dyDescent="0.2">
      <c r="B191" s="77">
        <v>157</v>
      </c>
      <c r="C191" s="67" t="s">
        <v>68</v>
      </c>
      <c r="D191" s="71" t="s">
        <v>173</v>
      </c>
      <c r="E191" s="69">
        <v>3128</v>
      </c>
      <c r="F191" s="69">
        <v>6</v>
      </c>
      <c r="G191" s="70">
        <f>E191*F191</f>
        <v>18768</v>
      </c>
    </row>
    <row r="192" spans="2:7" x14ac:dyDescent="0.2">
      <c r="B192" s="40"/>
      <c r="C192" s="41"/>
      <c r="D192" s="42" t="s">
        <v>187</v>
      </c>
      <c r="E192" s="43">
        <f>SUM(E36:E191)</f>
        <v>126744</v>
      </c>
      <c r="F192" s="43"/>
      <c r="G192" s="44">
        <f>SUM(G36:G191)</f>
        <v>585827.4</v>
      </c>
    </row>
    <row r="193" spans="2:12" x14ac:dyDescent="0.2">
      <c r="B193" s="45"/>
      <c r="C193" s="8"/>
      <c r="D193" s="8"/>
      <c r="E193" s="4"/>
      <c r="F193" s="4"/>
      <c r="G193" s="46"/>
    </row>
    <row r="194" spans="2:12" x14ac:dyDescent="0.2">
      <c r="B194" s="45"/>
      <c r="C194" s="8"/>
      <c r="D194" s="62" t="s">
        <v>190</v>
      </c>
      <c r="E194" s="63">
        <f>SUM(E29+E192)</f>
        <v>135339</v>
      </c>
      <c r="F194" s="63"/>
      <c r="G194" s="64">
        <f>SUM(G29+G192)</f>
        <v>620932.4</v>
      </c>
    </row>
    <row r="196" spans="2:12" x14ac:dyDescent="0.2">
      <c r="B196" s="86" t="s">
        <v>231</v>
      </c>
      <c r="C196" s="86"/>
      <c r="D196" s="86"/>
      <c r="E196" s="86"/>
      <c r="F196" s="86"/>
      <c r="G196" s="86"/>
    </row>
    <row r="198" spans="2:12" x14ac:dyDescent="0.2">
      <c r="C198" s="65"/>
      <c r="D198" s="65"/>
    </row>
    <row r="200" spans="2:12" x14ac:dyDescent="0.2">
      <c r="H200" s="86"/>
      <c r="I200" s="86"/>
      <c r="J200" s="86"/>
      <c r="K200" s="86"/>
      <c r="L200" s="86"/>
    </row>
  </sheetData>
  <mergeCells count="2">
    <mergeCell ref="C2:G2"/>
    <mergeCell ref="C3:G3"/>
  </mergeCells>
  <phoneticPr fontId="0" type="noConversion"/>
  <pageMargins left="0.75" right="0.75" top="0.45" bottom="0.5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18"/>
  <sheetViews>
    <sheetView workbookViewId="0">
      <selection activeCell="J18" sqref="J18"/>
    </sheetView>
  </sheetViews>
  <sheetFormatPr defaultRowHeight="12.75" x14ac:dyDescent="0.2"/>
  <cols>
    <col min="2" max="2" width="23.85546875" customWidth="1"/>
    <col min="4" max="4" width="22.7109375" customWidth="1"/>
    <col min="5" max="5" width="14" customWidth="1"/>
    <col min="6" max="6" width="30.28515625" customWidth="1"/>
  </cols>
  <sheetData>
    <row r="4" spans="2:5" x14ac:dyDescent="0.2">
      <c r="B4" s="5">
        <v>2015</v>
      </c>
    </row>
    <row r="7" spans="2:5" x14ac:dyDescent="0.2">
      <c r="B7" t="s">
        <v>4</v>
      </c>
    </row>
    <row r="8" spans="2:5" x14ac:dyDescent="0.2">
      <c r="B8" t="s">
        <v>5</v>
      </c>
    </row>
    <row r="9" spans="2:5" x14ac:dyDescent="0.2">
      <c r="B9" t="s">
        <v>6</v>
      </c>
    </row>
    <row r="10" spans="2:5" x14ac:dyDescent="0.2">
      <c r="B10" t="s">
        <v>8</v>
      </c>
    </row>
    <row r="11" spans="2:5" x14ac:dyDescent="0.2">
      <c r="B11" t="s">
        <v>9</v>
      </c>
    </row>
    <row r="12" spans="2:5" x14ac:dyDescent="0.2">
      <c r="B12" t="s">
        <v>10</v>
      </c>
    </row>
    <row r="13" spans="2:5" x14ac:dyDescent="0.2">
      <c r="B13" t="s">
        <v>7</v>
      </c>
      <c r="E13" t="s">
        <v>3</v>
      </c>
    </row>
    <row r="14" spans="2:5" x14ac:dyDescent="0.2">
      <c r="B14" t="s">
        <v>11</v>
      </c>
    </row>
    <row r="15" spans="2:5" x14ac:dyDescent="0.2">
      <c r="B15" s="2" t="s">
        <v>12</v>
      </c>
      <c r="E15" s="2"/>
    </row>
    <row r="16" spans="2:5" x14ac:dyDescent="0.2">
      <c r="B16" s="2" t="s">
        <v>13</v>
      </c>
    </row>
    <row r="17" spans="2:6" x14ac:dyDescent="0.2">
      <c r="B17" s="7" t="s">
        <v>14</v>
      </c>
      <c r="C17" s="7"/>
      <c r="D17" s="7"/>
      <c r="E17" s="7" t="s">
        <v>15</v>
      </c>
      <c r="F17" s="7" t="s">
        <v>16</v>
      </c>
    </row>
    <row r="18" spans="2:6" x14ac:dyDescent="0.2">
      <c r="B18" s="2"/>
    </row>
  </sheetData>
  <phoneticPr fontId="0" type="noConversion"/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2</vt:i4>
      </vt:variant>
    </vt:vector>
  </HeadingPairs>
  <TitlesOfParts>
    <vt:vector size="2" baseType="lpstr">
      <vt:lpstr>Gatviu sarasai</vt:lpstr>
      <vt:lpstr>Siulomos gatves</vt:lpstr>
    </vt:vector>
  </TitlesOfParts>
  <Company>ENERGETIKA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raimondas.jacunskas</dc:creator>
  <cp:lastModifiedBy>Windows User</cp:lastModifiedBy>
  <cp:lastPrinted>2019-09-19T04:27:08Z</cp:lastPrinted>
  <dcterms:created xsi:type="dcterms:W3CDTF">2005-08-31T05:31:16Z</dcterms:created>
  <dcterms:modified xsi:type="dcterms:W3CDTF">2022-01-26T12:48:16Z</dcterms:modified>
</cp:coreProperties>
</file>